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5195" windowHeight="11640" tabRatio="183" activeTab="0"/>
  </bookViews>
  <sheets>
    <sheet name="1" sheetId="1" r:id="rId1"/>
    <sheet name="2" sheetId="2" r:id="rId2"/>
    <sheet name="3" sheetId="3" r:id="rId3"/>
  </sheets>
  <definedNames>
    <definedName name="_xlnm.Print_Area" localSheetId="0">'1'!$A$1:$AH$45</definedName>
    <definedName name="_xlnm.Print_Area" localSheetId="1">'2'!$A$1:$AH$45</definedName>
    <definedName name="_xlnm.Print_Area" localSheetId="2">'3'!$A$1:$AH$38</definedName>
  </definedNames>
  <calcPr fullCalcOnLoad="1"/>
</workbook>
</file>

<file path=xl/sharedStrings.xml><?xml version="1.0" encoding="utf-8"?>
<sst xmlns="http://schemas.openxmlformats.org/spreadsheetml/2006/main" count="606" uniqueCount="194">
  <si>
    <t>О</t>
  </si>
  <si>
    <t>В</t>
  </si>
  <si>
    <t>Д</t>
  </si>
  <si>
    <t>ПР</t>
  </si>
  <si>
    <t>И</t>
  </si>
  <si>
    <t>А.ОД</t>
  </si>
  <si>
    <t>А.ОД. Б</t>
  </si>
  <si>
    <t>1.1</t>
  </si>
  <si>
    <t>1.2</t>
  </si>
  <si>
    <t>А.ОД. В</t>
  </si>
  <si>
    <t>А.ОД. В.О</t>
  </si>
  <si>
    <t>1.4</t>
  </si>
  <si>
    <t>А.ОД. В.Э</t>
  </si>
  <si>
    <t>А.П</t>
  </si>
  <si>
    <t xml:space="preserve"> А.П. НИП</t>
  </si>
  <si>
    <t>А.П. НПП</t>
  </si>
  <si>
    <t>А.Н</t>
  </si>
  <si>
    <t>3.2</t>
  </si>
  <si>
    <t>3.3</t>
  </si>
  <si>
    <t>А.ГИА</t>
  </si>
  <si>
    <t>3.4</t>
  </si>
  <si>
    <t>3.1</t>
  </si>
  <si>
    <t>УК--1, УК-3, УК-4, УК-7, УК-8,  ОПК-1, ОПК-2, ОПК-6</t>
  </si>
  <si>
    <t xml:space="preserve">УК-3, ПК-1, ПК-3 </t>
  </si>
  <si>
    <t>УК-1, УК-2, УК-4 УК-8, ПК-1, ПК-2, ОПК-6</t>
  </si>
  <si>
    <t>УК-1, УК-2, УК-8, ПК-1,  ОПК-6</t>
  </si>
  <si>
    <t xml:space="preserve">УК-6, УК-7, ОПК-6 </t>
  </si>
  <si>
    <t>УК-3, УК-4, ПК-2, ПК-4.</t>
  </si>
  <si>
    <t xml:space="preserve">УК-1, УК-2, УК-7, ПК-1, ОПК-1, ОПК-6. </t>
  </si>
  <si>
    <t xml:space="preserve">ОПК-1, ОПК-2, ОПК-3, ОПК-6. </t>
  </si>
  <si>
    <t>Кафедра английского языка для экономических и математических дисциплин</t>
  </si>
  <si>
    <t>1.5</t>
  </si>
  <si>
    <t>1.6</t>
  </si>
  <si>
    <t xml:space="preserve">УК-6, УК-7, ПК-2, ПК-4. </t>
  </si>
  <si>
    <t xml:space="preserve">УК-3, ПК-1, ОПК-1 </t>
  </si>
  <si>
    <t>1.3</t>
  </si>
  <si>
    <t>НИ</t>
  </si>
  <si>
    <t>ПК-1, ПК-4, УК-1, УК-2, УК-5, УК-6, УК-7, УК-8, ОПК-1, ОПК-2, ОПК-6</t>
  </si>
  <si>
    <t>1.7.1</t>
  </si>
  <si>
    <t>1.7.2</t>
  </si>
  <si>
    <t>1.7.3</t>
  </si>
  <si>
    <t>1.7.4</t>
  </si>
  <si>
    <t>1.7.5</t>
  </si>
  <si>
    <t>1.7.6</t>
  </si>
  <si>
    <t>1.7.7</t>
  </si>
  <si>
    <t>1.7.8</t>
  </si>
  <si>
    <t>1.7.9</t>
  </si>
  <si>
    <t>Дисциплины по выбору (2 из 9) / Elective courses (2 of 9)</t>
  </si>
  <si>
    <t>Эконометрика / Econometrics</t>
  </si>
  <si>
    <t>Обязательные дисциплины / Compulsory disciplines</t>
  </si>
  <si>
    <t>Современные исследования в корпоративных финансах / Modern research in corporate finance</t>
  </si>
  <si>
    <t>Блок 3 "Научные исследования" / Block 3 "Scientific research"</t>
  </si>
  <si>
    <t>Обязательная часть / Obligatory part</t>
  </si>
  <si>
    <t>Наименование дисциплины (раздела) / The name of discipline (section)</t>
  </si>
  <si>
    <t>Код цикла, № п/п  / Сycle code, №</t>
  </si>
  <si>
    <t>1 курс                                                                                                                                                                                                                                                                                                                                                                                                                                                         The first year</t>
  </si>
  <si>
    <t xml:space="preserve">ПК-5, ПК-6, ОПК-3, ОПК-4, ОПК-5, ОПК-6. </t>
  </si>
  <si>
    <t xml:space="preserve">УК-6, УК-7, ПК-4, ОПК-6 </t>
  </si>
  <si>
    <t>УК-1, УК-2, УК-3, УК-4, УК-5, УК-6, УК-7, УК-8, ПК-1, ПК-2, ПК-3, ПК-4, ПК-5, ПК-6.</t>
  </si>
  <si>
    <t xml:space="preserve">УК-1, УК-2, УК-3, УК-4, ПК-2, ПК-3, ПК-6, ОПК-1, ОПК-2. </t>
  </si>
  <si>
    <t>УК-1, УК-2, УК-3, УК-4, УК-5, УК-6, УК-7, ОПК-6.</t>
  </si>
  <si>
    <t>УК-1, УК-2, УК-3, УК-4,    УК-5, УК-6, УК-7, ОПК-6.</t>
  </si>
  <si>
    <t>УК-7, ПК-4</t>
  </si>
  <si>
    <t>ОПК - 3, ОПК - 4, ОПК - 5, ОПК -6</t>
  </si>
  <si>
    <t>4.1.</t>
  </si>
  <si>
    <t>Государственный экзамен / State Examination</t>
  </si>
  <si>
    <t>4.2.</t>
  </si>
  <si>
    <t>Подготовка и защита научного доклада / Defence of a
Scientific Paper</t>
  </si>
  <si>
    <t xml:space="preserve">УК-1,ПК-1,ПК-4
</t>
  </si>
  <si>
    <t>УК-1,УК-5,УК-8,ОПК-2,ОПК-4,ОПК-6,ПК-4</t>
  </si>
  <si>
    <t>УК-1,УК-2,УК-3,УК-4,УК-5,ОПК-1,ОПК-2,ПК-2,ПК-3,ПК-4,ПК-6</t>
  </si>
  <si>
    <t>Блок 1 "Дисциплины (модули)"/Section 1 "Courses"</t>
  </si>
  <si>
    <t xml:space="preserve">УК-1, УК-2, УК-3, УК-4, ПК-2, ПК-3, ПК-6,  ОПК-1, ОПК-2. </t>
  </si>
  <si>
    <t xml:space="preserve">ОПК-1, ОПК-2, ОПК-3,  ОПК-6. </t>
  </si>
  <si>
    <t xml:space="preserve">                                                              УТВЕРЖДЕН                                                                                                                                                                                                                                                                                                                                                                                                                                                                                                                                                                                                                                                                                                                                                   24 ОКТЯБРЯ 2016 Г.                       </t>
  </si>
  <si>
    <t xml:space="preserve">Школа философии </t>
  </si>
  <si>
    <t xml:space="preserve">Департамент теоретической экономики  </t>
  </si>
  <si>
    <t xml:space="preserve">Институт образования </t>
  </si>
  <si>
    <t xml:space="preserve">Департамент прикладной  экономики </t>
  </si>
  <si>
    <t xml:space="preserve">Образовательные или научно-исследовательские подразделения НИУ ВШЭ </t>
  </si>
  <si>
    <t xml:space="preserve">Департамент финансов </t>
  </si>
  <si>
    <t>Департамент финансов</t>
  </si>
  <si>
    <t xml:space="preserve">Зачетных единиц по Стандарту </t>
  </si>
  <si>
    <t xml:space="preserve">Всего часов по плану </t>
  </si>
  <si>
    <t xml:space="preserve">Аудиторных  часов на курсе </t>
  </si>
  <si>
    <t xml:space="preserve">лекции </t>
  </si>
  <si>
    <t xml:space="preserve">семинары </t>
  </si>
  <si>
    <t>практические</t>
  </si>
  <si>
    <t xml:space="preserve">Аудиторные часы по видам работы </t>
  </si>
  <si>
    <t xml:space="preserve">Самостоятельная работа </t>
  </si>
  <si>
    <t xml:space="preserve">Контрольные работы </t>
  </si>
  <si>
    <t xml:space="preserve">Реферат </t>
  </si>
  <si>
    <t xml:space="preserve">Коллоквиум </t>
  </si>
  <si>
    <t xml:space="preserve">Домашния задания </t>
  </si>
  <si>
    <t xml:space="preserve">Аудиторных часов в модуле </t>
  </si>
  <si>
    <t xml:space="preserve">Форма контроля  </t>
  </si>
  <si>
    <t>Кредитов на испытания</t>
  </si>
  <si>
    <t xml:space="preserve">Аудиторых часов  за  часть дисциплины </t>
  </si>
  <si>
    <t xml:space="preserve">Общих часов за часть дисциплины </t>
  </si>
  <si>
    <t xml:space="preserve">1 полугодие  </t>
  </si>
  <si>
    <t xml:space="preserve">Кредитов на испытания </t>
  </si>
  <si>
    <t xml:space="preserve">Аудиторых  часов  за часть дисциплины </t>
  </si>
  <si>
    <t xml:space="preserve">2 полугодие  </t>
  </si>
  <si>
    <t>Зачетных единиц  на курсе</t>
  </si>
  <si>
    <t xml:space="preserve">Всего  часов  на  курсе </t>
  </si>
  <si>
    <t xml:space="preserve">лабораторные </t>
  </si>
  <si>
    <t xml:space="preserve">Эссе </t>
  </si>
  <si>
    <t>Текущий контроль</t>
  </si>
  <si>
    <t>Аудиторных часов в модуле</t>
  </si>
  <si>
    <t xml:space="preserve">Форма контроля </t>
  </si>
  <si>
    <t xml:space="preserve">Экзамен         </t>
  </si>
  <si>
    <t xml:space="preserve">Экзамен      </t>
  </si>
  <si>
    <t xml:space="preserve">Экзамен       </t>
  </si>
  <si>
    <t xml:space="preserve">Экзамен              </t>
  </si>
  <si>
    <t xml:space="preserve">Подразделение </t>
  </si>
  <si>
    <t xml:space="preserve">Вид дисциплины (1)  </t>
  </si>
  <si>
    <t>Дисциплины по выбору (2 из 8) / Elective courses (2 of 8)</t>
  </si>
  <si>
    <t xml:space="preserve">Канд. экзамен       </t>
  </si>
  <si>
    <t xml:space="preserve">Экзамен        </t>
  </si>
  <si>
    <t>Канд. экзамен</t>
  </si>
  <si>
    <r>
      <t xml:space="preserve">Базовая часть / </t>
    </r>
    <r>
      <rPr>
        <b/>
        <i/>
        <sz val="14"/>
        <rFont val="Calibri"/>
        <family val="2"/>
      </rPr>
      <t>Basic part</t>
    </r>
  </si>
  <si>
    <r>
      <t xml:space="preserve">История и философия науки / </t>
    </r>
    <r>
      <rPr>
        <i/>
        <sz val="14"/>
        <rFont val="Calibri"/>
        <family val="2"/>
      </rPr>
      <t>History and Philosophy of Science</t>
    </r>
  </si>
  <si>
    <r>
      <t xml:space="preserve">Иностранный язык / </t>
    </r>
    <r>
      <rPr>
        <i/>
        <sz val="14"/>
        <rFont val="Calibri"/>
        <family val="2"/>
      </rPr>
      <t>Foreign Language</t>
    </r>
  </si>
  <si>
    <r>
      <t>Экономическая теория / E</t>
    </r>
    <r>
      <rPr>
        <i/>
        <sz val="14"/>
        <rFont val="Calibri"/>
        <family val="2"/>
      </rPr>
      <t>conomic theory</t>
    </r>
  </si>
  <si>
    <r>
      <t xml:space="preserve">Педагогика высшей школы / </t>
    </r>
    <r>
      <rPr>
        <i/>
        <sz val="14"/>
        <rFont val="Calibri"/>
        <family val="2"/>
      </rPr>
      <t>University teaching</t>
    </r>
  </si>
  <si>
    <r>
      <t xml:space="preserve">Подготовка к сдаче и сдача кандидатского экзамена по специальности / </t>
    </r>
    <r>
      <rPr>
        <i/>
        <sz val="14"/>
        <rFont val="Calibri"/>
        <family val="2"/>
      </rPr>
      <t>Preparing for pass and pass the candidate exam in the specialty</t>
    </r>
  </si>
  <si>
    <r>
      <t xml:space="preserve">Академическое письмо на английском языке / </t>
    </r>
    <r>
      <rPr>
        <i/>
        <sz val="14"/>
        <rFont val="Calibri"/>
        <family val="2"/>
      </rPr>
      <t xml:space="preserve">Academic Writing in English </t>
    </r>
  </si>
  <si>
    <r>
      <t>Теория отраслевых рынков и конкурентная политика /</t>
    </r>
    <r>
      <rPr>
        <i/>
        <sz val="14"/>
        <rFont val="Calibri"/>
        <family val="2"/>
      </rPr>
      <t>Theory of Industrial Organization and Competition policy</t>
    </r>
  </si>
  <si>
    <r>
      <t>Моделирование кредитных рейтингов /</t>
    </r>
    <r>
      <rPr>
        <i/>
        <sz val="14"/>
        <rFont val="Calibri"/>
        <family val="2"/>
      </rPr>
      <t xml:space="preserve"> Modeling credit ratings</t>
    </r>
  </si>
  <si>
    <r>
      <t xml:space="preserve">Современные исследования финансовых рынков / </t>
    </r>
    <r>
      <rPr>
        <i/>
        <sz val="14"/>
        <rFont val="Calibri"/>
        <family val="2"/>
      </rPr>
      <t>Modern studies of financial markets</t>
    </r>
  </si>
  <si>
    <r>
      <t>Дисциплина по выбору из другой программы /</t>
    </r>
    <r>
      <rPr>
        <i/>
        <sz val="14"/>
        <rFont val="Calibri"/>
        <family val="2"/>
      </rPr>
      <t xml:space="preserve"> Elective courses from another program</t>
    </r>
  </si>
  <si>
    <r>
      <t xml:space="preserve">Научно-исследовательская практика / </t>
    </r>
    <r>
      <rPr>
        <b/>
        <i/>
        <sz val="14"/>
        <rFont val="Calibri"/>
        <family val="2"/>
      </rPr>
      <t>Science-Research Practice</t>
    </r>
  </si>
  <si>
    <r>
      <t xml:space="preserve">Научно-педагогическая практика / </t>
    </r>
    <r>
      <rPr>
        <b/>
        <i/>
        <sz val="14"/>
        <rFont val="Calibri"/>
        <family val="2"/>
      </rPr>
      <t>Science-pedagogical practice</t>
    </r>
  </si>
  <si>
    <r>
      <t xml:space="preserve">Общий научно-исследовательский семинар  / </t>
    </r>
    <r>
      <rPr>
        <i/>
        <sz val="14"/>
        <rFont val="Calibri"/>
        <family val="2"/>
      </rPr>
      <t>Shared research seminar</t>
    </r>
  </si>
  <si>
    <r>
      <t xml:space="preserve">Публикация научных статей в журналах из Перечня ВАК / </t>
    </r>
    <r>
      <rPr>
        <i/>
        <sz val="14"/>
        <rFont val="Calibri"/>
        <family val="2"/>
      </rPr>
      <t>Publication of scientific papers in journals from the VAK List</t>
    </r>
  </si>
  <si>
    <r>
      <t xml:space="preserve">Подготовка текста диссертации / </t>
    </r>
    <r>
      <rPr>
        <i/>
        <sz val="14"/>
        <rFont val="Calibri"/>
        <family val="2"/>
      </rPr>
      <t>Preparation of of the dissertation text</t>
    </r>
  </si>
  <si>
    <r>
      <t xml:space="preserve">Обоснование темы диссертации / </t>
    </r>
    <r>
      <rPr>
        <i/>
        <sz val="14"/>
        <rFont val="Calibri"/>
        <family val="2"/>
      </rPr>
      <t>Scientific substantiation of of the dissertation topics</t>
    </r>
  </si>
  <si>
    <r>
      <t xml:space="preserve">Государственная итоговая аттестация / </t>
    </r>
    <r>
      <rPr>
        <i/>
        <sz val="14"/>
        <rFont val="Calibri"/>
        <family val="2"/>
      </rPr>
      <t>State final examination</t>
    </r>
  </si>
  <si>
    <r>
      <t>ИТОГО ПО ПРОГРАММЕ / T</t>
    </r>
    <r>
      <rPr>
        <i/>
        <sz val="14"/>
        <rFont val="Calibri"/>
        <family val="2"/>
      </rPr>
      <t>OTAL PROGRAMME:</t>
    </r>
  </si>
  <si>
    <t xml:space="preserve">Экзамен </t>
  </si>
  <si>
    <t>ПК-1, ПК-4, УК-1, УК-2, УК-5, УК-6, УК-7, УК-8, ОПК-1,ОПК-2, ОПК-6</t>
  </si>
  <si>
    <t xml:space="preserve">Экзамен               </t>
  </si>
  <si>
    <t>Всего аудиторных часов по  плану</t>
  </si>
  <si>
    <t xml:space="preserve">Всего зачетных единиц по плану </t>
  </si>
  <si>
    <t>Департамент иностранных языков</t>
  </si>
  <si>
    <r>
      <t xml:space="preserve">Блок "Практика", Блок "Научные исследования" / </t>
    </r>
    <r>
      <rPr>
        <b/>
        <i/>
        <sz val="14"/>
        <rFont val="Calibri"/>
        <family val="2"/>
      </rPr>
      <t>Block "Practice", Block "Scientific research"</t>
    </r>
  </si>
  <si>
    <r>
      <t xml:space="preserve">Поведенческая экономика / </t>
    </r>
    <r>
      <rPr>
        <i/>
        <sz val="14"/>
        <rFont val="Calibri"/>
        <family val="2"/>
      </rPr>
      <t>Behavioral economics (курс читается на английском языке)</t>
    </r>
  </si>
  <si>
    <t>УК-1, УК-2, УК-8, ПК-1,ОПК-6</t>
  </si>
  <si>
    <r>
      <t xml:space="preserve">Микроэконометрика (продвинутый уровень)   / </t>
    </r>
    <r>
      <rPr>
        <i/>
        <sz val="14"/>
        <rFont val="Calibri"/>
        <family val="2"/>
      </rPr>
      <t xml:space="preserve">Micro Econometrics (advanced level) </t>
    </r>
  </si>
  <si>
    <t xml:space="preserve">2 курс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</si>
  <si>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Базовая часть / </t>
    </r>
    <r>
      <rPr>
        <b/>
        <i/>
        <sz val="15"/>
        <rFont val="Calibri"/>
        <family val="2"/>
      </rPr>
      <t>Basic part</t>
    </r>
  </si>
  <si>
    <r>
      <t xml:space="preserve">История и философия науки / </t>
    </r>
    <r>
      <rPr>
        <i/>
        <sz val="15"/>
        <rFont val="Calibri"/>
        <family val="2"/>
      </rPr>
      <t>History and Philosophy of Science</t>
    </r>
  </si>
  <si>
    <r>
      <t xml:space="preserve">Иностранный язык / </t>
    </r>
    <r>
      <rPr>
        <i/>
        <sz val="15"/>
        <rFont val="Calibri"/>
        <family val="2"/>
      </rPr>
      <t>Foreign Language</t>
    </r>
  </si>
  <si>
    <r>
      <t>Экономическая теория / E</t>
    </r>
    <r>
      <rPr>
        <i/>
        <sz val="15"/>
        <rFont val="Calibri"/>
        <family val="2"/>
      </rPr>
      <t>conomic theory</t>
    </r>
  </si>
  <si>
    <r>
      <t xml:space="preserve">Педагогика высшей школы / </t>
    </r>
    <r>
      <rPr>
        <i/>
        <sz val="15"/>
        <rFont val="Calibri"/>
        <family val="2"/>
      </rPr>
      <t>University teaching</t>
    </r>
  </si>
  <si>
    <r>
      <t xml:space="preserve">Подготовка к сдаче и сдача кандидатского экзамена по специальности / </t>
    </r>
    <r>
      <rPr>
        <i/>
        <sz val="15"/>
        <rFont val="Calibri"/>
        <family val="2"/>
      </rPr>
      <t>Preparing for pass and pass the candidate exam in the specialty</t>
    </r>
  </si>
  <si>
    <r>
      <t xml:space="preserve">Академическое письмо на английском языке / </t>
    </r>
    <r>
      <rPr>
        <i/>
        <sz val="15"/>
        <rFont val="Calibri"/>
        <family val="2"/>
      </rPr>
      <t xml:space="preserve">Academic Writing in English </t>
    </r>
  </si>
  <si>
    <r>
      <t>Теория отраслевых рынков и конкурентная политика /</t>
    </r>
    <r>
      <rPr>
        <i/>
        <sz val="15"/>
        <rFont val="Calibri"/>
        <family val="2"/>
      </rPr>
      <t>Theory of Industrial Organization and Competition policy</t>
    </r>
  </si>
  <si>
    <r>
      <t>Моделирование кредитных рейтингов /</t>
    </r>
    <r>
      <rPr>
        <i/>
        <sz val="15"/>
        <rFont val="Calibri"/>
        <family val="2"/>
      </rPr>
      <t xml:space="preserve"> Modeling credit ratings</t>
    </r>
  </si>
  <si>
    <r>
      <t xml:space="preserve">Современные исследования финансовых рынков / </t>
    </r>
    <r>
      <rPr>
        <i/>
        <sz val="15"/>
        <rFont val="Calibri"/>
        <family val="2"/>
      </rPr>
      <t>Modern studies of financial markets</t>
    </r>
  </si>
  <si>
    <r>
      <t xml:space="preserve">Микроэконометрика (продвинутый уровень)   / </t>
    </r>
    <r>
      <rPr>
        <i/>
        <sz val="15"/>
        <rFont val="Calibri"/>
        <family val="2"/>
      </rPr>
      <t>Micro Econometrics (advanced level)</t>
    </r>
  </si>
  <si>
    <r>
      <t>Дисциплина по выбору из другой программы /</t>
    </r>
    <r>
      <rPr>
        <i/>
        <sz val="15"/>
        <rFont val="Calibri"/>
        <family val="2"/>
      </rPr>
      <t xml:space="preserve"> Elective courses from another program</t>
    </r>
  </si>
  <si>
    <r>
      <t xml:space="preserve">Блок "Практика", Блок "Научные исследования" / </t>
    </r>
    <r>
      <rPr>
        <b/>
        <i/>
        <sz val="15"/>
        <rFont val="Calibri"/>
        <family val="2"/>
      </rPr>
      <t>Block "Practice", Block "Scientific research"</t>
    </r>
  </si>
  <si>
    <r>
      <t xml:space="preserve">Научно-исследовательская практика / </t>
    </r>
    <r>
      <rPr>
        <b/>
        <i/>
        <sz val="15"/>
        <rFont val="Calibri"/>
        <family val="2"/>
      </rPr>
      <t>Science-Research Practice</t>
    </r>
  </si>
  <si>
    <r>
      <t xml:space="preserve">Научно-педагогическая практика / </t>
    </r>
    <r>
      <rPr>
        <b/>
        <i/>
        <sz val="15"/>
        <rFont val="Calibri"/>
        <family val="2"/>
      </rPr>
      <t>Science-pedagogical practice</t>
    </r>
  </si>
  <si>
    <r>
      <t xml:space="preserve">Общий научно-исследовательский семинар  / </t>
    </r>
    <r>
      <rPr>
        <i/>
        <sz val="15"/>
        <rFont val="Calibri"/>
        <family val="2"/>
      </rPr>
      <t>Shared research seminar</t>
    </r>
  </si>
  <si>
    <r>
      <t xml:space="preserve">Публикация научных статей в журналах из Перечня ВАК / </t>
    </r>
    <r>
      <rPr>
        <i/>
        <sz val="15"/>
        <rFont val="Calibri"/>
        <family val="2"/>
      </rPr>
      <t>Publication of scientific papers in journals from the VAK List</t>
    </r>
  </si>
  <si>
    <r>
      <t xml:space="preserve">Подготовка текста диссертации / </t>
    </r>
    <r>
      <rPr>
        <i/>
        <sz val="15"/>
        <rFont val="Calibri"/>
        <family val="2"/>
      </rPr>
      <t>Preparation of of the dissertation text</t>
    </r>
  </si>
  <si>
    <r>
      <t xml:space="preserve">Обоснование темы диссертации / </t>
    </r>
    <r>
      <rPr>
        <i/>
        <sz val="15"/>
        <rFont val="Calibri"/>
        <family val="2"/>
      </rPr>
      <t>Scientific substantiation of of the dissertation topics</t>
    </r>
  </si>
  <si>
    <r>
      <t xml:space="preserve">Государственная итоговая аттестация / </t>
    </r>
    <r>
      <rPr>
        <i/>
        <sz val="15"/>
        <rFont val="Calibri"/>
        <family val="2"/>
      </rPr>
      <t>State final examination</t>
    </r>
  </si>
  <si>
    <r>
      <t>ИТОГО ПО ПРОГРАММЕ / T</t>
    </r>
    <r>
      <rPr>
        <i/>
        <sz val="15"/>
        <rFont val="Calibri"/>
        <family val="2"/>
      </rPr>
      <t>OTAL PROGRAMME:</t>
    </r>
  </si>
  <si>
    <t>Поведенческая экономика / Behavioral economics (курс читается на английском языке)</t>
  </si>
  <si>
    <t>Подразделение</t>
  </si>
  <si>
    <t xml:space="preserve">Вид    записи    плана (2)  </t>
  </si>
  <si>
    <t xml:space="preserve">Вид дисциплины (1) </t>
  </si>
  <si>
    <t>Вид записи плана (2)</t>
  </si>
  <si>
    <r>
      <t xml:space="preserve">Поведенческая экономика / </t>
    </r>
    <r>
      <rPr>
        <i/>
        <sz val="15"/>
        <rFont val="Calibri"/>
        <family val="2"/>
      </rPr>
      <t>Behavioral economics (курс читается на английском языке)</t>
    </r>
  </si>
  <si>
    <t>УК--1, УК-3, УК-4, УК-7,  УК-8,  ОПК-1, ОПК-2, ОПК-6</t>
  </si>
  <si>
    <t xml:space="preserve">УК-6, УК-7, ПК-4,  ОПК-6 </t>
  </si>
  <si>
    <t>УК-1, УК-2, УК-3, УК-4,  УК-5, УК-6, УК-7, УК-8, ПК-1, ПК-2, ПК-3, ПК-4,ПК-5, ПК-6.</t>
  </si>
  <si>
    <r>
      <t xml:space="preserve">Научно-педагогическая практика / </t>
    </r>
    <r>
      <rPr>
        <b/>
        <i/>
        <sz val="15"/>
        <rFont val="Calibri"/>
        <family val="2"/>
      </rPr>
      <t>Science-pedagogical Practice</t>
    </r>
  </si>
  <si>
    <t xml:space="preserve">3 курс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</si>
  <si>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Блок 2 "Практики" / </t>
    </r>
    <r>
      <rPr>
        <b/>
        <i/>
        <sz val="15"/>
        <rFont val="Calibri"/>
        <family val="2"/>
      </rPr>
      <t>Block 2 "Practice"</t>
    </r>
  </si>
  <si>
    <r>
      <t xml:space="preserve">Блок 2 "Практики" / </t>
    </r>
    <r>
      <rPr>
        <b/>
        <i/>
        <sz val="14"/>
        <rFont val="Calibri"/>
        <family val="2"/>
      </rPr>
      <t>Block 2 "Practice"</t>
    </r>
  </si>
  <si>
    <t>Вид дисциплины (1)</t>
  </si>
  <si>
    <t xml:space="preserve">Форма итогового контроля                                </t>
  </si>
  <si>
    <t>Планируемые результаты обучения (коды компетенций)</t>
  </si>
  <si>
    <t xml:space="preserve">Форма итогового контроля                              </t>
  </si>
  <si>
    <t xml:space="preserve">Форма итогового контроля                             </t>
  </si>
  <si>
    <t>Зачет</t>
  </si>
  <si>
    <r>
      <t xml:space="preserve">Вариативная часть  для Направления "Экономика", обязательная для освоения обучающими профиля 08.00.13 "Математические и инструментальные методы экономики" / </t>
    </r>
    <r>
      <rPr>
        <i/>
        <sz val="14"/>
        <rFont val="Calibri"/>
        <family val="2"/>
      </rPr>
      <t>The variable part for Area of Study «Economics», obligatory for graduate students mastering Field of Study 08.00.13 "Mathematical and Instrumental Methods of Economics"</t>
    </r>
  </si>
  <si>
    <r>
      <t>Вариативная часть  для Направления "Экономика", обязательная для освоения обучающими профиля 08.00.13 "Математические и инструментальные методы экономики" /</t>
    </r>
    <r>
      <rPr>
        <i/>
        <sz val="14"/>
        <rFont val="Calibri"/>
        <family val="2"/>
      </rPr>
      <t xml:space="preserve"> The variable part for Area of Study «Economics», obligatory for graduate students mastering Field of Study 08.00.13 "Mathematical and Instrumental Methods of Economics"</t>
    </r>
  </si>
  <si>
    <t>Годы обучения: 2016/2017 учебный год - 2018/2019 учебный год</t>
  </si>
  <si>
    <r>
      <t xml:space="preserve">Учебный план образовательной программы аспирантуры                                         </t>
    </r>
    <r>
      <rPr>
        <sz val="18"/>
        <rFont val="Calibri"/>
        <family val="2"/>
      </rPr>
      <t>направление 38.06.01 Экономика                      
профиль "Математические и инструментальные методы экономики"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</si>
</sst>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4">
    <font>
      <sz val="10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u val="single"/>
      <sz val="8.9"/>
      <color indexed="12"/>
      <name val="Arial Cyr"/>
      <family val="0"/>
    </font>
    <font>
      <u val="single"/>
      <sz val="8.9"/>
      <color indexed="36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b/>
      <i/>
      <sz val="14"/>
      <name val="Calibri"/>
      <family val="2"/>
    </font>
    <font>
      <i/>
      <sz val="14"/>
      <name val="Calibri"/>
      <family val="2"/>
    </font>
    <font>
      <b/>
      <i/>
      <sz val="15"/>
      <name val="Calibri"/>
      <family val="2"/>
    </font>
    <font>
      <i/>
      <sz val="15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4"/>
      <color indexed="10"/>
      <name val="Calibri"/>
      <family val="2"/>
    </font>
    <font>
      <sz val="15"/>
      <name val="Calibri"/>
      <family val="2"/>
    </font>
    <font>
      <b/>
      <sz val="15"/>
      <name val="Calibri"/>
      <family val="2"/>
    </font>
    <font>
      <sz val="15"/>
      <color indexed="10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412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32" borderId="0" xfId="0" applyFill="1" applyAlignment="1">
      <alignment horizontal="center" vertical="center" wrapText="1"/>
    </xf>
    <xf numFmtId="0" fontId="1" fillId="32" borderId="0" xfId="0" applyFont="1" applyFill="1" applyAlignment="1">
      <alignment horizontal="center" vertical="center" wrapText="1"/>
    </xf>
    <xf numFmtId="0" fontId="0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left" vertical="center" wrapText="1"/>
    </xf>
    <xf numFmtId="0" fontId="6" fillId="32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 indent="2"/>
    </xf>
    <xf numFmtId="0" fontId="7" fillId="0" borderId="0" xfId="0" applyFont="1" applyFill="1" applyAlignment="1">
      <alignment horizontal="left" vertical="center" wrapText="1" indent="2"/>
    </xf>
    <xf numFmtId="0" fontId="0" fillId="32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32" borderId="0" xfId="0" applyFont="1" applyFill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30" fillId="32" borderId="11" xfId="0" applyFont="1" applyFill="1" applyBorder="1" applyAlignment="1">
      <alignment horizontal="center" vertical="center" wrapText="1"/>
    </xf>
    <xf numFmtId="0" fontId="30" fillId="32" borderId="12" xfId="0" applyFont="1" applyFill="1" applyBorder="1" applyAlignment="1">
      <alignment horizontal="center" vertical="center" wrapText="1"/>
    </xf>
    <xf numFmtId="0" fontId="30" fillId="32" borderId="13" xfId="0" applyFont="1" applyFill="1" applyBorder="1" applyAlignment="1">
      <alignment horizontal="center" vertical="center" wrapText="1"/>
    </xf>
    <xf numFmtId="0" fontId="30" fillId="32" borderId="14" xfId="0" applyFont="1" applyFill="1" applyBorder="1" applyAlignment="1">
      <alignment horizontal="center" vertical="center" wrapText="1"/>
    </xf>
    <xf numFmtId="49" fontId="31" fillId="32" borderId="15" xfId="0" applyNumberFormat="1" applyFont="1" applyFill="1" applyBorder="1" applyAlignment="1">
      <alignment horizontal="right" vertical="top"/>
    </xf>
    <xf numFmtId="0" fontId="31" fillId="32" borderId="16" xfId="0" applyFont="1" applyFill="1" applyBorder="1" applyAlignment="1">
      <alignment horizontal="left" vertical="top" wrapText="1"/>
    </xf>
    <xf numFmtId="0" fontId="30" fillId="32" borderId="17" xfId="0" applyFont="1" applyFill="1" applyBorder="1" applyAlignment="1">
      <alignment horizontal="center" vertical="center" wrapText="1"/>
    </xf>
    <xf numFmtId="0" fontId="30" fillId="32" borderId="18" xfId="0" applyFont="1" applyFill="1" applyBorder="1" applyAlignment="1">
      <alignment horizontal="center" vertical="center" wrapText="1"/>
    </xf>
    <xf numFmtId="0" fontId="30" fillId="32" borderId="19" xfId="0" applyFont="1" applyFill="1" applyBorder="1" applyAlignment="1">
      <alignment horizontal="left" vertical="center" wrapText="1"/>
    </xf>
    <xf numFmtId="0" fontId="30" fillId="32" borderId="20" xfId="0" applyFont="1" applyFill="1" applyBorder="1" applyAlignment="1">
      <alignment horizontal="center" vertical="center" wrapText="1"/>
    </xf>
    <xf numFmtId="0" fontId="30" fillId="32" borderId="21" xfId="0" applyFont="1" applyFill="1" applyBorder="1" applyAlignment="1">
      <alignment horizontal="center" vertical="center" wrapText="1"/>
    </xf>
    <xf numFmtId="0" fontId="30" fillId="32" borderId="16" xfId="0" applyFont="1" applyFill="1" applyBorder="1" applyAlignment="1">
      <alignment horizontal="center" vertical="center" wrapText="1"/>
    </xf>
    <xf numFmtId="0" fontId="30" fillId="32" borderId="16" xfId="0" applyFont="1" applyFill="1" applyBorder="1" applyAlignment="1">
      <alignment horizontal="left" vertical="center" wrapText="1"/>
    </xf>
    <xf numFmtId="49" fontId="30" fillId="32" borderId="15" xfId="0" applyNumberFormat="1" applyFont="1" applyFill="1" applyBorder="1" applyAlignment="1">
      <alignment horizontal="right" vertical="top"/>
    </xf>
    <xf numFmtId="0" fontId="30" fillId="32" borderId="16" xfId="0" applyFont="1" applyFill="1" applyBorder="1" applyAlignment="1">
      <alignment horizontal="left" vertical="top" wrapText="1"/>
    </xf>
    <xf numFmtId="0" fontId="30" fillId="32" borderId="21" xfId="0" applyFont="1" applyFill="1" applyBorder="1" applyAlignment="1">
      <alignment horizontal="left" vertical="top" wrapText="1"/>
    </xf>
    <xf numFmtId="0" fontId="30" fillId="32" borderId="21" xfId="0" applyFont="1" applyFill="1" applyBorder="1" applyAlignment="1" quotePrefix="1">
      <alignment horizontal="center" vertical="center" wrapText="1"/>
    </xf>
    <xf numFmtId="0" fontId="32" fillId="32" borderId="20" xfId="0" applyFont="1" applyFill="1" applyBorder="1" applyAlignment="1">
      <alignment horizontal="center" vertical="center" wrapText="1"/>
    </xf>
    <xf numFmtId="0" fontId="32" fillId="32" borderId="21" xfId="0" applyFont="1" applyFill="1" applyBorder="1" applyAlignment="1">
      <alignment horizontal="center" vertical="center" wrapText="1"/>
    </xf>
    <xf numFmtId="0" fontId="32" fillId="32" borderId="18" xfId="0" applyFont="1" applyFill="1" applyBorder="1" applyAlignment="1">
      <alignment horizontal="center" vertical="center" wrapText="1"/>
    </xf>
    <xf numFmtId="49" fontId="31" fillId="32" borderId="15" xfId="0" applyNumberFormat="1" applyFont="1" applyFill="1" applyBorder="1" applyAlignment="1" quotePrefix="1">
      <alignment horizontal="right" vertical="top"/>
    </xf>
    <xf numFmtId="0" fontId="8" fillId="32" borderId="16" xfId="0" applyFont="1" applyFill="1" applyBorder="1" applyAlignment="1">
      <alignment horizontal="left" vertical="top" wrapText="1"/>
    </xf>
    <xf numFmtId="49" fontId="30" fillId="32" borderId="15" xfId="0" applyNumberFormat="1" applyFont="1" applyFill="1" applyBorder="1" applyAlignment="1" quotePrefix="1">
      <alignment horizontal="right" vertical="top"/>
    </xf>
    <xf numFmtId="0" fontId="30" fillId="32" borderId="22" xfId="0" applyFont="1" applyFill="1" applyBorder="1" applyAlignment="1">
      <alignment horizontal="center" vertical="center" wrapText="1"/>
    </xf>
    <xf numFmtId="0" fontId="30" fillId="32" borderId="23" xfId="0" applyFont="1" applyFill="1" applyBorder="1" applyAlignment="1">
      <alignment horizontal="center" vertical="center" wrapText="1"/>
    </xf>
    <xf numFmtId="49" fontId="30" fillId="32" borderId="24" xfId="0" applyNumberFormat="1" applyFont="1" applyFill="1" applyBorder="1" applyAlignment="1">
      <alignment horizontal="right" vertical="top"/>
    </xf>
    <xf numFmtId="0" fontId="30" fillId="32" borderId="25" xfId="0" applyFont="1" applyFill="1" applyBorder="1" applyAlignment="1">
      <alignment horizontal="left" vertical="top" wrapText="1"/>
    </xf>
    <xf numFmtId="0" fontId="30" fillId="32" borderId="26" xfId="0" applyFont="1" applyFill="1" applyBorder="1" applyAlignment="1">
      <alignment horizontal="center" vertical="center" wrapText="1"/>
    </xf>
    <xf numFmtId="0" fontId="30" fillId="32" borderId="27" xfId="0" applyFont="1" applyFill="1" applyBorder="1" applyAlignment="1">
      <alignment horizontal="center" vertical="center" wrapText="1"/>
    </xf>
    <xf numFmtId="0" fontId="30" fillId="32" borderId="28" xfId="0" applyFont="1" applyFill="1" applyBorder="1" applyAlignment="1">
      <alignment horizontal="left" vertical="center" wrapText="1"/>
    </xf>
    <xf numFmtId="0" fontId="30" fillId="32" borderId="25" xfId="0" applyFont="1" applyFill="1" applyBorder="1" applyAlignment="1">
      <alignment horizontal="center" vertical="center" wrapText="1"/>
    </xf>
    <xf numFmtId="0" fontId="30" fillId="32" borderId="25" xfId="0" applyFont="1" applyFill="1" applyBorder="1" applyAlignment="1">
      <alignment horizontal="left" vertical="center" wrapText="1"/>
    </xf>
    <xf numFmtId="49" fontId="30" fillId="32" borderId="29" xfId="0" applyNumberFormat="1" applyFont="1" applyFill="1" applyBorder="1" applyAlignment="1">
      <alignment horizontal="right" vertical="top"/>
    </xf>
    <xf numFmtId="0" fontId="30" fillId="32" borderId="30" xfId="0" applyFont="1" applyFill="1" applyBorder="1" applyAlignment="1">
      <alignment horizontal="left" vertical="top" wrapText="1"/>
    </xf>
    <xf numFmtId="0" fontId="30" fillId="32" borderId="31" xfId="0" applyFont="1" applyFill="1" applyBorder="1" applyAlignment="1">
      <alignment horizontal="center" vertical="center" wrapText="1"/>
    </xf>
    <xf numFmtId="0" fontId="30" fillId="32" borderId="10" xfId="0" applyFont="1" applyFill="1" applyBorder="1" applyAlignment="1">
      <alignment horizontal="left" vertical="center" wrapText="1"/>
    </xf>
    <xf numFmtId="0" fontId="30" fillId="32" borderId="32" xfId="0" applyFont="1" applyFill="1" applyBorder="1" applyAlignment="1">
      <alignment horizontal="center" vertical="center" wrapText="1"/>
    </xf>
    <xf numFmtId="0" fontId="30" fillId="32" borderId="33" xfId="0" applyFont="1" applyFill="1" applyBorder="1" applyAlignment="1">
      <alignment horizontal="center" vertical="center" wrapText="1"/>
    </xf>
    <xf numFmtId="0" fontId="30" fillId="32" borderId="30" xfId="0" applyFont="1" applyFill="1" applyBorder="1" applyAlignment="1">
      <alignment horizontal="center" vertical="center" wrapText="1"/>
    </xf>
    <xf numFmtId="0" fontId="30" fillId="32" borderId="30" xfId="0" applyFont="1" applyFill="1" applyBorder="1" applyAlignment="1">
      <alignment horizontal="left" vertical="center" wrapText="1"/>
    </xf>
    <xf numFmtId="49" fontId="31" fillId="32" borderId="34" xfId="0" applyNumberFormat="1" applyFont="1" applyFill="1" applyBorder="1" applyAlignment="1">
      <alignment horizontal="right" vertical="top"/>
    </xf>
    <xf numFmtId="0" fontId="30" fillId="32" borderId="35" xfId="0" applyFont="1" applyFill="1" applyBorder="1" applyAlignment="1">
      <alignment horizontal="left" vertical="center" wrapText="1"/>
    </xf>
    <xf numFmtId="0" fontId="30" fillId="32" borderId="36" xfId="0" applyFont="1" applyFill="1" applyBorder="1" applyAlignment="1">
      <alignment horizontal="center" vertical="center" wrapText="1"/>
    </xf>
    <xf numFmtId="0" fontId="30" fillId="32" borderId="37" xfId="0" applyFont="1" applyFill="1" applyBorder="1" applyAlignment="1">
      <alignment horizontal="left" vertical="center" wrapText="1"/>
    </xf>
    <xf numFmtId="0" fontId="30" fillId="32" borderId="38" xfId="0" applyFont="1" applyFill="1" applyBorder="1" applyAlignment="1">
      <alignment horizontal="center" vertical="center" wrapText="1"/>
    </xf>
    <xf numFmtId="0" fontId="30" fillId="32" borderId="39" xfId="0" applyFont="1" applyFill="1" applyBorder="1" applyAlignment="1">
      <alignment horizontal="center" vertical="center" wrapText="1"/>
    </xf>
    <xf numFmtId="0" fontId="30" fillId="32" borderId="40" xfId="0" applyFont="1" applyFill="1" applyBorder="1" applyAlignment="1">
      <alignment horizontal="center" vertical="center" wrapText="1"/>
    </xf>
    <xf numFmtId="0" fontId="30" fillId="32" borderId="41" xfId="0" applyFont="1" applyFill="1" applyBorder="1" applyAlignment="1">
      <alignment horizontal="center" vertical="center" wrapText="1"/>
    </xf>
    <xf numFmtId="0" fontId="30" fillId="32" borderId="41" xfId="0" applyFont="1" applyFill="1" applyBorder="1" applyAlignment="1">
      <alignment horizontal="left" vertical="center" wrapText="1"/>
    </xf>
    <xf numFmtId="0" fontId="30" fillId="32" borderId="42" xfId="0" applyFont="1" applyFill="1" applyBorder="1" applyAlignment="1">
      <alignment horizontal="left" vertical="center" wrapText="1"/>
    </xf>
    <xf numFmtId="0" fontId="30" fillId="32" borderId="43" xfId="0" applyFont="1" applyFill="1" applyBorder="1" applyAlignment="1">
      <alignment horizontal="center" vertical="center" wrapText="1"/>
    </xf>
    <xf numFmtId="0" fontId="30" fillId="32" borderId="44" xfId="0" applyFont="1" applyFill="1" applyBorder="1" applyAlignment="1">
      <alignment horizontal="center" vertical="center" wrapText="1"/>
    </xf>
    <xf numFmtId="0" fontId="30" fillId="32" borderId="45" xfId="0" applyFont="1" applyFill="1" applyBorder="1" applyAlignment="1">
      <alignment horizontal="center" vertical="center" wrapText="1"/>
    </xf>
    <xf numFmtId="49" fontId="31" fillId="32" borderId="24" xfId="0" applyNumberFormat="1" applyFont="1" applyFill="1" applyBorder="1" applyAlignment="1">
      <alignment horizontal="right" vertical="top"/>
    </xf>
    <xf numFmtId="0" fontId="31" fillId="32" borderId="25" xfId="0" applyFont="1" applyFill="1" applyBorder="1" applyAlignment="1">
      <alignment horizontal="left" vertical="top" wrapText="1"/>
    </xf>
    <xf numFmtId="0" fontId="30" fillId="32" borderId="46" xfId="0" applyFont="1" applyFill="1" applyBorder="1" applyAlignment="1">
      <alignment horizontal="center" vertical="center" wrapText="1"/>
    </xf>
    <xf numFmtId="0" fontId="30" fillId="32" borderId="47" xfId="0" applyFont="1" applyFill="1" applyBorder="1" applyAlignment="1">
      <alignment horizontal="left" vertical="center" wrapText="1"/>
    </xf>
    <xf numFmtId="49" fontId="31" fillId="32" borderId="48" xfId="0" applyNumberFormat="1" applyFont="1" applyFill="1" applyBorder="1" applyAlignment="1">
      <alignment horizontal="right" vertical="top"/>
    </xf>
    <xf numFmtId="0" fontId="31" fillId="32" borderId="35" xfId="0" applyFont="1" applyFill="1" applyBorder="1" applyAlignment="1">
      <alignment horizontal="left" vertical="top" wrapText="1"/>
    </xf>
    <xf numFmtId="0" fontId="8" fillId="32" borderId="17" xfId="0" applyFont="1" applyFill="1" applyBorder="1" applyAlignment="1">
      <alignment horizontal="left" vertical="top" wrapText="1"/>
    </xf>
    <xf numFmtId="0" fontId="8" fillId="32" borderId="20" xfId="0" applyFont="1" applyFill="1" applyBorder="1" applyAlignment="1">
      <alignment horizontal="left" vertical="top" wrapText="1"/>
    </xf>
    <xf numFmtId="0" fontId="8" fillId="32" borderId="21" xfId="0" applyFont="1" applyFill="1" applyBorder="1" applyAlignment="1">
      <alignment horizontal="left" vertical="top" wrapText="1"/>
    </xf>
    <xf numFmtId="0" fontId="8" fillId="32" borderId="20" xfId="0" applyFont="1" applyFill="1" applyBorder="1" applyAlignment="1">
      <alignment horizontal="center" vertical="center" wrapText="1"/>
    </xf>
    <xf numFmtId="0" fontId="8" fillId="32" borderId="21" xfId="0" applyFont="1" applyFill="1" applyBorder="1" applyAlignment="1">
      <alignment horizontal="center" vertical="center" wrapText="1"/>
    </xf>
    <xf numFmtId="0" fontId="8" fillId="32" borderId="42" xfId="0" applyFont="1" applyFill="1" applyBorder="1" applyAlignment="1">
      <alignment horizontal="left" vertical="top" wrapText="1"/>
    </xf>
    <xf numFmtId="0" fontId="30" fillId="32" borderId="29" xfId="0" applyFont="1" applyFill="1" applyBorder="1" applyAlignment="1">
      <alignment horizontal="center" vertical="center" wrapText="1"/>
    </xf>
    <xf numFmtId="0" fontId="30" fillId="32" borderId="49" xfId="0" applyFont="1" applyFill="1" applyBorder="1" applyAlignment="1">
      <alignment horizontal="center" vertical="center" wrapText="1"/>
    </xf>
    <xf numFmtId="0" fontId="30" fillId="32" borderId="50" xfId="0" applyFont="1" applyFill="1" applyBorder="1" applyAlignment="1">
      <alignment horizontal="left" vertical="top" wrapText="1"/>
    </xf>
    <xf numFmtId="0" fontId="30" fillId="32" borderId="51" xfId="0" applyFont="1" applyFill="1" applyBorder="1" applyAlignment="1">
      <alignment horizontal="center" vertical="center" wrapText="1"/>
    </xf>
    <xf numFmtId="0" fontId="30" fillId="32" borderId="41" xfId="0" applyFont="1" applyFill="1" applyBorder="1" applyAlignment="1">
      <alignment horizontal="left" vertical="top" wrapText="1"/>
    </xf>
    <xf numFmtId="0" fontId="30" fillId="32" borderId="52" xfId="0" applyFont="1" applyFill="1" applyBorder="1" applyAlignment="1">
      <alignment horizontal="right" vertical="top" wrapText="1"/>
    </xf>
    <xf numFmtId="0" fontId="30" fillId="32" borderId="30" xfId="0" applyFont="1" applyFill="1" applyBorder="1" applyAlignment="1">
      <alignment horizontal="left" vertical="center" wrapText="1" indent="2"/>
    </xf>
    <xf numFmtId="0" fontId="30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left" vertical="center" wrapText="1" indent="2"/>
    </xf>
    <xf numFmtId="0" fontId="30" fillId="0" borderId="0" xfId="0" applyFont="1" applyFill="1" applyAlignment="1">
      <alignment horizontal="left" vertical="center" wrapText="1"/>
    </xf>
    <xf numFmtId="0" fontId="30" fillId="32" borderId="53" xfId="0" applyFont="1" applyFill="1" applyBorder="1" applyAlignment="1">
      <alignment horizontal="center" vertical="center" wrapText="1"/>
    </xf>
    <xf numFmtId="2" fontId="30" fillId="32" borderId="29" xfId="0" applyNumberFormat="1" applyFont="1" applyFill="1" applyBorder="1" applyAlignment="1">
      <alignment horizontal="right" vertical="top" wrapText="1"/>
    </xf>
    <xf numFmtId="0" fontId="30" fillId="32" borderId="54" xfId="0" applyFont="1" applyFill="1" applyBorder="1" applyAlignment="1">
      <alignment horizontal="left" vertical="center" wrapText="1"/>
    </xf>
    <xf numFmtId="0" fontId="30" fillId="32" borderId="14" xfId="0" applyFont="1" applyFill="1" applyBorder="1" applyAlignment="1">
      <alignment horizontal="left" vertical="center" wrapText="1"/>
    </xf>
    <xf numFmtId="0" fontId="30" fillId="32" borderId="12" xfId="0" applyFont="1" applyFill="1" applyBorder="1" applyAlignment="1">
      <alignment horizontal="left" vertical="center" wrapText="1"/>
    </xf>
    <xf numFmtId="0" fontId="30" fillId="32" borderId="21" xfId="0" applyFont="1" applyFill="1" applyBorder="1" applyAlignment="1">
      <alignment horizontal="left" vertical="center" wrapText="1"/>
    </xf>
    <xf numFmtId="0" fontId="30" fillId="32" borderId="18" xfId="0" applyFont="1" applyFill="1" applyBorder="1" applyAlignment="1">
      <alignment horizontal="left" vertical="center" wrapText="1"/>
    </xf>
    <xf numFmtId="0" fontId="32" fillId="32" borderId="21" xfId="0" applyFont="1" applyFill="1" applyBorder="1" applyAlignment="1">
      <alignment horizontal="left" vertical="center" wrapText="1"/>
    </xf>
    <xf numFmtId="0" fontId="32" fillId="32" borderId="18" xfId="0" applyFont="1" applyFill="1" applyBorder="1" applyAlignment="1">
      <alignment horizontal="left" vertical="center" wrapText="1"/>
    </xf>
    <xf numFmtId="0" fontId="30" fillId="32" borderId="23" xfId="0" applyFont="1" applyFill="1" applyBorder="1" applyAlignment="1">
      <alignment horizontal="left" vertical="center" wrapText="1"/>
    </xf>
    <xf numFmtId="0" fontId="30" fillId="32" borderId="27" xfId="0" applyFont="1" applyFill="1" applyBorder="1" applyAlignment="1">
      <alignment horizontal="left" vertical="center" wrapText="1"/>
    </xf>
    <xf numFmtId="0" fontId="30" fillId="32" borderId="33" xfId="0" applyFont="1" applyFill="1" applyBorder="1" applyAlignment="1">
      <alignment horizontal="left" vertical="center" wrapText="1"/>
    </xf>
    <xf numFmtId="0" fontId="30" fillId="32" borderId="31" xfId="0" applyFont="1" applyFill="1" applyBorder="1" applyAlignment="1">
      <alignment horizontal="left" vertical="center" wrapText="1"/>
    </xf>
    <xf numFmtId="0" fontId="8" fillId="32" borderId="21" xfId="0" applyFont="1" applyFill="1" applyBorder="1" applyAlignment="1">
      <alignment horizontal="left" vertical="center" wrapText="1"/>
    </xf>
    <xf numFmtId="0" fontId="8" fillId="32" borderId="18" xfId="0" applyFont="1" applyFill="1" applyBorder="1" applyAlignment="1">
      <alignment horizontal="left" vertical="center" wrapText="1"/>
    </xf>
    <xf numFmtId="0" fontId="30" fillId="32" borderId="55" xfId="0" applyFont="1" applyFill="1" applyBorder="1" applyAlignment="1">
      <alignment horizontal="center" vertical="center" wrapText="1"/>
    </xf>
    <xf numFmtId="0" fontId="30" fillId="32" borderId="56" xfId="0" applyFont="1" applyFill="1" applyBorder="1" applyAlignment="1">
      <alignment horizontal="center" vertical="center" wrapText="1"/>
    </xf>
    <xf numFmtId="0" fontId="30" fillId="32" borderId="57" xfId="0" applyFont="1" applyFill="1" applyBorder="1" applyAlignment="1">
      <alignment horizontal="center" vertical="center" wrapText="1"/>
    </xf>
    <xf numFmtId="0" fontId="30" fillId="32" borderId="58" xfId="0" applyFont="1" applyFill="1" applyBorder="1" applyAlignment="1">
      <alignment horizontal="center" vertical="center" wrapText="1"/>
    </xf>
    <xf numFmtId="0" fontId="30" fillId="32" borderId="59" xfId="0" applyFont="1" applyFill="1" applyBorder="1" applyAlignment="1">
      <alignment horizontal="center" vertical="center" wrapText="1"/>
    </xf>
    <xf numFmtId="0" fontId="30" fillId="32" borderId="60" xfId="0" applyFont="1" applyFill="1" applyBorder="1" applyAlignment="1">
      <alignment horizontal="center" vertical="center" wrapText="1"/>
    </xf>
    <xf numFmtId="49" fontId="30" fillId="32" borderId="58" xfId="0" applyNumberFormat="1" applyFont="1" applyFill="1" applyBorder="1" applyAlignment="1">
      <alignment horizontal="right" vertical="top"/>
    </xf>
    <xf numFmtId="0" fontId="30" fillId="32" borderId="61" xfId="0" applyFont="1" applyFill="1" applyBorder="1" applyAlignment="1">
      <alignment horizontal="left" vertical="top" wrapText="1"/>
    </xf>
    <xf numFmtId="0" fontId="30" fillId="32" borderId="0" xfId="0" applyFont="1" applyFill="1" applyBorder="1" applyAlignment="1">
      <alignment horizontal="left" vertical="center" wrapText="1"/>
    </xf>
    <xf numFmtId="0" fontId="30" fillId="32" borderId="44" xfId="0" applyFont="1" applyFill="1" applyBorder="1" applyAlignment="1">
      <alignment horizontal="left" vertical="center" wrapText="1"/>
    </xf>
    <xf numFmtId="0" fontId="30" fillId="32" borderId="57" xfId="0" applyFont="1" applyFill="1" applyBorder="1" applyAlignment="1">
      <alignment horizontal="left" vertical="center" wrapText="1"/>
    </xf>
    <xf numFmtId="0" fontId="30" fillId="32" borderId="61" xfId="0" applyFont="1" applyFill="1" applyBorder="1" applyAlignment="1">
      <alignment horizontal="center" vertical="center" wrapText="1"/>
    </xf>
    <xf numFmtId="0" fontId="31" fillId="32" borderId="30" xfId="0" applyFont="1" applyFill="1" applyBorder="1" applyAlignment="1">
      <alignment horizontal="left" vertical="top" wrapText="1"/>
    </xf>
    <xf numFmtId="0" fontId="30" fillId="32" borderId="62" xfId="0" applyFont="1" applyFill="1" applyBorder="1" applyAlignment="1">
      <alignment horizontal="center" vertical="center" wrapText="1"/>
    </xf>
    <xf numFmtId="0" fontId="30" fillId="32" borderId="63" xfId="0" applyFont="1" applyFill="1" applyBorder="1" applyAlignment="1">
      <alignment horizontal="center" vertical="center" wrapText="1"/>
    </xf>
    <xf numFmtId="0" fontId="30" fillId="32" borderId="64" xfId="0" applyFont="1" applyFill="1" applyBorder="1" applyAlignment="1">
      <alignment horizontal="center" vertical="center" wrapText="1"/>
    </xf>
    <xf numFmtId="0" fontId="33" fillId="0" borderId="26" xfId="0" applyFont="1" applyFill="1" applyBorder="1" applyAlignment="1">
      <alignment horizontal="center" vertical="center" textRotation="90" wrapText="1"/>
    </xf>
    <xf numFmtId="0" fontId="33" fillId="0" borderId="44" xfId="0" applyFont="1" applyFill="1" applyBorder="1" applyAlignment="1">
      <alignment horizontal="center" vertical="center" textRotation="90" wrapText="1"/>
    </xf>
    <xf numFmtId="0" fontId="33" fillId="0" borderId="43" xfId="0" applyFont="1" applyFill="1" applyBorder="1" applyAlignment="1">
      <alignment horizontal="center" vertical="center" textRotation="90" wrapText="1"/>
    </xf>
    <xf numFmtId="0" fontId="33" fillId="0" borderId="57" xfId="0" applyFont="1" applyFill="1" applyBorder="1" applyAlignment="1">
      <alignment horizontal="center" vertical="center" textRotation="90" wrapText="1"/>
    </xf>
    <xf numFmtId="49" fontId="34" fillId="32" borderId="34" xfId="0" applyNumberFormat="1" applyFont="1" applyFill="1" applyBorder="1" applyAlignment="1">
      <alignment horizontal="right" vertical="center" wrapText="1"/>
    </xf>
    <xf numFmtId="0" fontId="34" fillId="32" borderId="41" xfId="0" applyFont="1" applyFill="1" applyBorder="1" applyAlignment="1">
      <alignment horizontal="left" vertical="center" wrapText="1"/>
    </xf>
    <xf numFmtId="0" fontId="33" fillId="32" borderId="11" xfId="0" applyFont="1" applyFill="1" applyBorder="1" applyAlignment="1">
      <alignment horizontal="center" vertical="center" wrapText="1"/>
    </xf>
    <xf numFmtId="0" fontId="33" fillId="32" borderId="12" xfId="0" applyFont="1" applyFill="1" applyBorder="1" applyAlignment="1">
      <alignment horizontal="center" vertical="center" wrapText="1"/>
    </xf>
    <xf numFmtId="0" fontId="33" fillId="32" borderId="65" xfId="0" applyFont="1" applyFill="1" applyBorder="1" applyAlignment="1">
      <alignment horizontal="left" vertical="top" wrapText="1"/>
    </xf>
    <xf numFmtId="0" fontId="33" fillId="32" borderId="13" xfId="0" applyFont="1" applyFill="1" applyBorder="1" applyAlignment="1">
      <alignment horizontal="center" vertical="center" wrapText="1"/>
    </xf>
    <xf numFmtId="0" fontId="33" fillId="32" borderId="14" xfId="0" applyFont="1" applyFill="1" applyBorder="1" applyAlignment="1">
      <alignment horizontal="center" vertical="center" wrapText="1"/>
    </xf>
    <xf numFmtId="0" fontId="34" fillId="32" borderId="41" xfId="0" applyFont="1" applyFill="1" applyBorder="1" applyAlignment="1">
      <alignment horizontal="center" vertical="center" wrapText="1"/>
    </xf>
    <xf numFmtId="49" fontId="34" fillId="32" borderId="15" xfId="0" applyNumberFormat="1" applyFont="1" applyFill="1" applyBorder="1" applyAlignment="1">
      <alignment horizontal="right" vertical="top"/>
    </xf>
    <xf numFmtId="0" fontId="34" fillId="32" borderId="16" xfId="0" applyFont="1" applyFill="1" applyBorder="1" applyAlignment="1">
      <alignment horizontal="left" vertical="top" wrapText="1"/>
    </xf>
    <xf numFmtId="0" fontId="33" fillId="32" borderId="17" xfId="0" applyFont="1" applyFill="1" applyBorder="1" applyAlignment="1">
      <alignment horizontal="center" vertical="center" wrapText="1"/>
    </xf>
    <xf numFmtId="0" fontId="33" fillId="32" borderId="18" xfId="0" applyFont="1" applyFill="1" applyBorder="1" applyAlignment="1">
      <alignment horizontal="center" vertical="center" wrapText="1"/>
    </xf>
    <xf numFmtId="0" fontId="33" fillId="32" borderId="19" xfId="0" applyFont="1" applyFill="1" applyBorder="1" applyAlignment="1">
      <alignment horizontal="left" vertical="top" wrapText="1"/>
    </xf>
    <xf numFmtId="0" fontId="33" fillId="32" borderId="20" xfId="0" applyFont="1" applyFill="1" applyBorder="1" applyAlignment="1">
      <alignment horizontal="center" vertical="center" wrapText="1"/>
    </xf>
    <xf numFmtId="0" fontId="33" fillId="32" borderId="21" xfId="0" applyFont="1" applyFill="1" applyBorder="1" applyAlignment="1">
      <alignment horizontal="center" vertical="center" wrapText="1"/>
    </xf>
    <xf numFmtId="0" fontId="33" fillId="32" borderId="66" xfId="0" applyFont="1" applyFill="1" applyBorder="1" applyAlignment="1">
      <alignment horizontal="center" vertical="center" wrapText="1"/>
    </xf>
    <xf numFmtId="0" fontId="33" fillId="32" borderId="16" xfId="0" applyFont="1" applyFill="1" applyBorder="1" applyAlignment="1">
      <alignment horizontal="center" vertical="center" wrapText="1"/>
    </xf>
    <xf numFmtId="0" fontId="33" fillId="32" borderId="16" xfId="0" applyFont="1" applyFill="1" applyBorder="1" applyAlignment="1">
      <alignment horizontal="left" vertical="center" wrapText="1"/>
    </xf>
    <xf numFmtId="49" fontId="33" fillId="32" borderId="15" xfId="0" applyNumberFormat="1" applyFont="1" applyFill="1" applyBorder="1" applyAlignment="1">
      <alignment horizontal="right" vertical="top"/>
    </xf>
    <xf numFmtId="0" fontId="33" fillId="32" borderId="16" xfId="0" applyFont="1" applyFill="1" applyBorder="1" applyAlignment="1">
      <alignment horizontal="left" vertical="top" wrapText="1"/>
    </xf>
    <xf numFmtId="0" fontId="35" fillId="32" borderId="20" xfId="0" applyFont="1" applyFill="1" applyBorder="1" applyAlignment="1">
      <alignment horizontal="center" vertical="center" wrapText="1"/>
    </xf>
    <xf numFmtId="0" fontId="35" fillId="32" borderId="21" xfId="0" applyFont="1" applyFill="1" applyBorder="1" applyAlignment="1">
      <alignment horizontal="center" vertical="center" wrapText="1"/>
    </xf>
    <xf numFmtId="0" fontId="35" fillId="32" borderId="18" xfId="0" applyFont="1" applyFill="1" applyBorder="1" applyAlignment="1">
      <alignment horizontal="center" vertical="center" wrapText="1"/>
    </xf>
    <xf numFmtId="49" fontId="34" fillId="32" borderId="15" xfId="0" applyNumberFormat="1" applyFont="1" applyFill="1" applyBorder="1" applyAlignment="1" quotePrefix="1">
      <alignment horizontal="right" vertical="top"/>
    </xf>
    <xf numFmtId="0" fontId="10" fillId="32" borderId="16" xfId="0" applyFont="1" applyFill="1" applyBorder="1" applyAlignment="1">
      <alignment horizontal="left" vertical="top" wrapText="1"/>
    </xf>
    <xf numFmtId="49" fontId="33" fillId="32" borderId="15" xfId="0" applyNumberFormat="1" applyFont="1" applyFill="1" applyBorder="1" applyAlignment="1" quotePrefix="1">
      <alignment horizontal="right" vertical="top"/>
    </xf>
    <xf numFmtId="16" fontId="33" fillId="32" borderId="21" xfId="0" applyNumberFormat="1" applyFont="1" applyFill="1" applyBorder="1" applyAlignment="1" quotePrefix="1">
      <alignment horizontal="center" vertical="center" wrapText="1"/>
    </xf>
    <xf numFmtId="0" fontId="33" fillId="32" borderId="22" xfId="0" applyFont="1" applyFill="1" applyBorder="1" applyAlignment="1">
      <alignment horizontal="center" vertical="center" wrapText="1"/>
    </xf>
    <xf numFmtId="0" fontId="33" fillId="32" borderId="23" xfId="0" applyFont="1" applyFill="1" applyBorder="1" applyAlignment="1">
      <alignment horizontal="center" vertical="center" wrapText="1"/>
    </xf>
    <xf numFmtId="0" fontId="33" fillId="32" borderId="67" xfId="0" applyFont="1" applyFill="1" applyBorder="1" applyAlignment="1">
      <alignment horizontal="center" vertical="center" wrapText="1"/>
    </xf>
    <xf numFmtId="0" fontId="33" fillId="32" borderId="19" xfId="0" applyFont="1" applyFill="1" applyBorder="1" applyAlignment="1">
      <alignment horizontal="center" vertical="center" wrapText="1"/>
    </xf>
    <xf numFmtId="49" fontId="33" fillId="32" borderId="24" xfId="0" applyNumberFormat="1" applyFont="1" applyFill="1" applyBorder="1" applyAlignment="1">
      <alignment horizontal="right" vertical="top"/>
    </xf>
    <xf numFmtId="0" fontId="33" fillId="32" borderId="25" xfId="0" applyFont="1" applyFill="1" applyBorder="1" applyAlignment="1">
      <alignment horizontal="left" vertical="top" wrapText="1"/>
    </xf>
    <xf numFmtId="0" fontId="33" fillId="32" borderId="46" xfId="0" applyFont="1" applyFill="1" applyBorder="1" applyAlignment="1">
      <alignment horizontal="center" vertical="center" wrapText="1"/>
    </xf>
    <xf numFmtId="0" fontId="33" fillId="32" borderId="27" xfId="0" applyFont="1" applyFill="1" applyBorder="1" applyAlignment="1">
      <alignment horizontal="center" vertical="center" wrapText="1"/>
    </xf>
    <xf numFmtId="0" fontId="33" fillId="32" borderId="28" xfId="0" applyFont="1" applyFill="1" applyBorder="1" applyAlignment="1">
      <alignment horizontal="left" vertical="top" wrapText="1"/>
    </xf>
    <xf numFmtId="0" fontId="33" fillId="32" borderId="25" xfId="0" applyFont="1" applyFill="1" applyBorder="1" applyAlignment="1">
      <alignment horizontal="center" vertical="center" wrapText="1"/>
    </xf>
    <xf numFmtId="0" fontId="33" fillId="32" borderId="25" xfId="0" applyFont="1" applyFill="1" applyBorder="1" applyAlignment="1">
      <alignment horizontal="left" vertical="center" wrapText="1"/>
    </xf>
    <xf numFmtId="49" fontId="33" fillId="32" borderId="29" xfId="0" applyNumberFormat="1" applyFont="1" applyFill="1" applyBorder="1" applyAlignment="1">
      <alignment horizontal="right" vertical="top"/>
    </xf>
    <xf numFmtId="0" fontId="34" fillId="32" borderId="30" xfId="0" applyFont="1" applyFill="1" applyBorder="1" applyAlignment="1">
      <alignment horizontal="left" vertical="top" wrapText="1"/>
    </xf>
    <xf numFmtId="0" fontId="33" fillId="32" borderId="49" xfId="0" applyFont="1" applyFill="1" applyBorder="1" applyAlignment="1">
      <alignment horizontal="center" vertical="center" wrapText="1"/>
    </xf>
    <xf numFmtId="0" fontId="33" fillId="32" borderId="31" xfId="0" applyFont="1" applyFill="1" applyBorder="1" applyAlignment="1">
      <alignment horizontal="center" vertical="center" wrapText="1"/>
    </xf>
    <xf numFmtId="0" fontId="33" fillId="32" borderId="10" xfId="0" applyFont="1" applyFill="1" applyBorder="1" applyAlignment="1">
      <alignment horizontal="left" vertical="top" wrapText="1"/>
    </xf>
    <xf numFmtId="0" fontId="33" fillId="32" borderId="32" xfId="0" applyFont="1" applyFill="1" applyBorder="1" applyAlignment="1">
      <alignment horizontal="center" vertical="center" wrapText="1"/>
    </xf>
    <xf numFmtId="0" fontId="33" fillId="32" borderId="33" xfId="0" applyFont="1" applyFill="1" applyBorder="1" applyAlignment="1">
      <alignment horizontal="center" vertical="center" wrapText="1"/>
    </xf>
    <xf numFmtId="0" fontId="33" fillId="32" borderId="30" xfId="0" applyFont="1" applyFill="1" applyBorder="1" applyAlignment="1">
      <alignment horizontal="center" vertical="center" wrapText="1"/>
    </xf>
    <xf numFmtId="0" fontId="33" fillId="32" borderId="30" xfId="0" applyFont="1" applyFill="1" applyBorder="1" applyAlignment="1">
      <alignment horizontal="left" vertical="center" wrapText="1"/>
    </xf>
    <xf numFmtId="0" fontId="33" fillId="32" borderId="0" xfId="0" applyFont="1" applyFill="1" applyBorder="1" applyAlignment="1">
      <alignment horizontal="left" vertical="top" wrapText="1"/>
    </xf>
    <xf numFmtId="0" fontId="33" fillId="32" borderId="68" xfId="0" applyFont="1" applyFill="1" applyBorder="1" applyAlignment="1">
      <alignment horizontal="center" vertical="center" wrapText="1"/>
    </xf>
    <xf numFmtId="0" fontId="33" fillId="32" borderId="68" xfId="0" applyFont="1" applyFill="1" applyBorder="1" applyAlignment="1">
      <alignment horizontal="left" vertical="center" wrapText="1"/>
    </xf>
    <xf numFmtId="0" fontId="33" fillId="32" borderId="42" xfId="0" applyFont="1" applyFill="1" applyBorder="1" applyAlignment="1">
      <alignment horizontal="left" vertical="top" wrapText="1"/>
    </xf>
    <xf numFmtId="0" fontId="33" fillId="32" borderId="43" xfId="0" applyFont="1" applyFill="1" applyBorder="1" applyAlignment="1">
      <alignment horizontal="center" vertical="center" wrapText="1"/>
    </xf>
    <xf numFmtId="0" fontId="33" fillId="32" borderId="44" xfId="0" applyFont="1" applyFill="1" applyBorder="1" applyAlignment="1">
      <alignment horizontal="center" vertical="center" wrapText="1"/>
    </xf>
    <xf numFmtId="0" fontId="33" fillId="32" borderId="45" xfId="0" applyFont="1" applyFill="1" applyBorder="1" applyAlignment="1">
      <alignment horizontal="center" vertical="center" wrapText="1"/>
    </xf>
    <xf numFmtId="49" fontId="34" fillId="32" borderId="24" xfId="0" applyNumberFormat="1" applyFont="1" applyFill="1" applyBorder="1" applyAlignment="1">
      <alignment horizontal="right" vertical="top"/>
    </xf>
    <xf numFmtId="0" fontId="34" fillId="32" borderId="25" xfId="0" applyFont="1" applyFill="1" applyBorder="1" applyAlignment="1">
      <alignment horizontal="left" vertical="top" wrapText="1"/>
    </xf>
    <xf numFmtId="0" fontId="33" fillId="32" borderId="47" xfId="0" applyFont="1" applyFill="1" applyBorder="1" applyAlignment="1">
      <alignment horizontal="left" vertical="top" wrapText="1"/>
    </xf>
    <xf numFmtId="49" fontId="34" fillId="32" borderId="48" xfId="0" applyNumberFormat="1" applyFont="1" applyFill="1" applyBorder="1" applyAlignment="1">
      <alignment horizontal="right" vertical="top"/>
    </xf>
    <xf numFmtId="0" fontId="34" fillId="32" borderId="35" xfId="0" applyFont="1" applyFill="1" applyBorder="1" applyAlignment="1">
      <alignment horizontal="left" vertical="top" wrapText="1"/>
    </xf>
    <xf numFmtId="0" fontId="33" fillId="32" borderId="37" xfId="0" applyFont="1" applyFill="1" applyBorder="1" applyAlignment="1">
      <alignment horizontal="left" vertical="top" wrapText="1"/>
    </xf>
    <xf numFmtId="0" fontId="33" fillId="32" borderId="38" xfId="0" applyFont="1" applyFill="1" applyBorder="1" applyAlignment="1">
      <alignment horizontal="center" vertical="center" wrapText="1"/>
    </xf>
    <xf numFmtId="0" fontId="33" fillId="32" borderId="41" xfId="0" applyFont="1" applyFill="1" applyBorder="1" applyAlignment="1">
      <alignment horizontal="left" vertical="center" wrapText="1"/>
    </xf>
    <xf numFmtId="0" fontId="10" fillId="32" borderId="17" xfId="0" applyFont="1" applyFill="1" applyBorder="1" applyAlignment="1">
      <alignment horizontal="left" vertical="top" wrapText="1"/>
    </xf>
    <xf numFmtId="0" fontId="33" fillId="32" borderId="18" xfId="0" applyFont="1" applyFill="1" applyBorder="1" applyAlignment="1">
      <alignment horizontal="center" vertical="top" wrapText="1"/>
    </xf>
    <xf numFmtId="0" fontId="10" fillId="32" borderId="20" xfId="0" applyFont="1" applyFill="1" applyBorder="1" applyAlignment="1">
      <alignment horizontal="center" vertical="top" wrapText="1"/>
    </xf>
    <xf numFmtId="0" fontId="10" fillId="32" borderId="21" xfId="0" applyFont="1" applyFill="1" applyBorder="1" applyAlignment="1">
      <alignment horizontal="center" vertical="top" wrapText="1"/>
    </xf>
    <xf numFmtId="0" fontId="34" fillId="32" borderId="20" xfId="0" applyFont="1" applyFill="1" applyBorder="1" applyAlignment="1">
      <alignment horizontal="center" vertical="top" wrapText="1"/>
    </xf>
    <xf numFmtId="0" fontId="34" fillId="32" borderId="21" xfId="0" applyFont="1" applyFill="1" applyBorder="1" applyAlignment="1">
      <alignment horizontal="center" vertical="top" wrapText="1"/>
    </xf>
    <xf numFmtId="0" fontId="10" fillId="32" borderId="21" xfId="0" applyFont="1" applyFill="1" applyBorder="1" applyAlignment="1">
      <alignment horizontal="left" vertical="top" wrapText="1"/>
    </xf>
    <xf numFmtId="0" fontId="10" fillId="32" borderId="18" xfId="0" applyFont="1" applyFill="1" applyBorder="1" applyAlignment="1">
      <alignment horizontal="left" vertical="top" wrapText="1"/>
    </xf>
    <xf numFmtId="0" fontId="33" fillId="32" borderId="29" xfId="0" applyFont="1" applyFill="1" applyBorder="1" applyAlignment="1">
      <alignment horizontal="center" vertical="center" wrapText="1"/>
    </xf>
    <xf numFmtId="2" fontId="33" fillId="32" borderId="52" xfId="0" applyNumberFormat="1" applyFont="1" applyFill="1" applyBorder="1" applyAlignment="1">
      <alignment horizontal="right" vertical="top" wrapText="1"/>
    </xf>
    <xf numFmtId="0" fontId="33" fillId="32" borderId="50" xfId="0" applyFont="1" applyFill="1" applyBorder="1" applyAlignment="1">
      <alignment horizontal="left" vertical="top" wrapText="1"/>
    </xf>
    <xf numFmtId="0" fontId="33" fillId="32" borderId="53" xfId="0" applyFont="1" applyFill="1" applyBorder="1" applyAlignment="1">
      <alignment horizontal="center" vertical="center" wrapText="1"/>
    </xf>
    <xf numFmtId="0" fontId="33" fillId="32" borderId="69" xfId="0" applyFont="1" applyFill="1" applyBorder="1" applyAlignment="1">
      <alignment horizontal="center" vertical="center" wrapText="1"/>
    </xf>
    <xf numFmtId="0" fontId="33" fillId="32" borderId="51" xfId="0" applyFont="1" applyFill="1" applyBorder="1" applyAlignment="1">
      <alignment horizontal="center" vertical="center" wrapText="1"/>
    </xf>
    <xf numFmtId="0" fontId="33" fillId="32" borderId="41" xfId="0" applyFont="1" applyFill="1" applyBorder="1" applyAlignment="1">
      <alignment horizontal="left" vertical="top" wrapText="1"/>
    </xf>
    <xf numFmtId="0" fontId="33" fillId="32" borderId="30" xfId="0" applyFont="1" applyFill="1" applyBorder="1" applyAlignment="1">
      <alignment horizontal="left" vertical="top" wrapText="1"/>
    </xf>
    <xf numFmtId="0" fontId="33" fillId="32" borderId="52" xfId="0" applyFont="1" applyFill="1" applyBorder="1" applyAlignment="1">
      <alignment horizontal="center" vertical="center" wrapText="1"/>
    </xf>
    <xf numFmtId="0" fontId="33" fillId="32" borderId="50" xfId="0" applyFont="1" applyFill="1" applyBorder="1" applyAlignment="1">
      <alignment horizontal="left" vertical="center" wrapText="1" indent="2"/>
    </xf>
    <xf numFmtId="0" fontId="33" fillId="32" borderId="60" xfId="0" applyFont="1" applyFill="1" applyBorder="1" applyAlignment="1">
      <alignment horizontal="center" vertical="center" wrapText="1"/>
    </xf>
    <xf numFmtId="0" fontId="33" fillId="32" borderId="66" xfId="0" applyFont="1" applyFill="1" applyBorder="1" applyAlignment="1">
      <alignment horizontal="left" vertical="top" wrapText="1"/>
    </xf>
    <xf numFmtId="0" fontId="35" fillId="32" borderId="17" xfId="0" applyFont="1" applyFill="1" applyBorder="1" applyAlignment="1">
      <alignment horizontal="center" vertical="center" wrapText="1"/>
    </xf>
    <xf numFmtId="0" fontId="33" fillId="32" borderId="50" xfId="0" applyFont="1" applyFill="1" applyBorder="1" applyAlignment="1">
      <alignment horizontal="center" vertical="center" wrapText="1"/>
    </xf>
    <xf numFmtId="0" fontId="33" fillId="32" borderId="50" xfId="0" applyFont="1" applyFill="1" applyBorder="1" applyAlignment="1">
      <alignment horizontal="left" vertical="center" wrapText="1"/>
    </xf>
    <xf numFmtId="0" fontId="33" fillId="32" borderId="29" xfId="0" applyFont="1" applyFill="1" applyBorder="1" applyAlignment="1">
      <alignment horizontal="right" vertical="top" wrapText="1"/>
    </xf>
    <xf numFmtId="0" fontId="33" fillId="32" borderId="55" xfId="0" applyFont="1" applyFill="1" applyBorder="1" applyAlignment="1">
      <alignment horizontal="center" vertical="center" wrapText="1"/>
    </xf>
    <xf numFmtId="49" fontId="34" fillId="32" borderId="34" xfId="0" applyNumberFormat="1" applyFont="1" applyFill="1" applyBorder="1" applyAlignment="1">
      <alignment horizontal="right" vertical="top"/>
    </xf>
    <xf numFmtId="0" fontId="34" fillId="32" borderId="41" xfId="0" applyFont="1" applyFill="1" applyBorder="1" applyAlignment="1">
      <alignment horizontal="left" vertical="top" wrapText="1"/>
    </xf>
    <xf numFmtId="0" fontId="10" fillId="32" borderId="20" xfId="0" applyFont="1" applyFill="1" applyBorder="1" applyAlignment="1">
      <alignment horizontal="left" vertical="top" wrapText="1"/>
    </xf>
    <xf numFmtId="0" fontId="33" fillId="32" borderId="10" xfId="0" applyFont="1" applyFill="1" applyBorder="1" applyAlignment="1">
      <alignment horizontal="left" vertical="center" wrapText="1"/>
    </xf>
    <xf numFmtId="0" fontId="33" fillId="32" borderId="65" xfId="0" applyFont="1" applyFill="1" applyBorder="1" applyAlignment="1">
      <alignment horizontal="left" vertical="center" wrapText="1"/>
    </xf>
    <xf numFmtId="0" fontId="33" fillId="32" borderId="19" xfId="0" applyFont="1" applyFill="1" applyBorder="1" applyAlignment="1">
      <alignment horizontal="left" vertical="center" wrapText="1"/>
    </xf>
    <xf numFmtId="0" fontId="33" fillId="32" borderId="47" xfId="0" applyFont="1" applyFill="1" applyBorder="1" applyAlignment="1">
      <alignment horizontal="left" vertical="center" wrapText="1"/>
    </xf>
    <xf numFmtId="0" fontId="10" fillId="32" borderId="19" xfId="0" applyFont="1" applyFill="1" applyBorder="1" applyAlignment="1">
      <alignment horizontal="left" vertical="top" wrapText="1"/>
    </xf>
    <xf numFmtId="0" fontId="33" fillId="32" borderId="70" xfId="0" applyFont="1" applyFill="1" applyBorder="1" applyAlignment="1">
      <alignment horizontal="left" vertical="center" wrapText="1"/>
    </xf>
    <xf numFmtId="0" fontId="30" fillId="32" borderId="11" xfId="0" applyFont="1" applyFill="1" applyBorder="1" applyAlignment="1">
      <alignment horizontal="left" vertical="center" wrapText="1"/>
    </xf>
    <xf numFmtId="0" fontId="30" fillId="32" borderId="17" xfId="0" applyFont="1" applyFill="1" applyBorder="1" applyAlignment="1">
      <alignment horizontal="left" vertical="center" wrapText="1"/>
    </xf>
    <xf numFmtId="0" fontId="30" fillId="32" borderId="54" xfId="0" applyFont="1" applyFill="1" applyBorder="1" applyAlignment="1">
      <alignment horizontal="center" vertical="center" wrapText="1"/>
    </xf>
    <xf numFmtId="0" fontId="30" fillId="32" borderId="71" xfId="0" applyFont="1" applyFill="1" applyBorder="1" applyAlignment="1">
      <alignment horizontal="center" vertical="center" wrapText="1"/>
    </xf>
    <xf numFmtId="0" fontId="32" fillId="32" borderId="17" xfId="0" applyFont="1" applyFill="1" applyBorder="1" applyAlignment="1">
      <alignment horizontal="left" vertical="center" wrapText="1"/>
    </xf>
    <xf numFmtId="0" fontId="30" fillId="32" borderId="26" xfId="0" applyFont="1" applyFill="1" applyBorder="1" applyAlignment="1">
      <alignment horizontal="left" vertical="center" wrapText="1"/>
    </xf>
    <xf numFmtId="0" fontId="30" fillId="32" borderId="49" xfId="0" applyFont="1" applyFill="1" applyBorder="1" applyAlignment="1">
      <alignment horizontal="left" vertical="center" wrapText="1"/>
    </xf>
    <xf numFmtId="0" fontId="30" fillId="32" borderId="46" xfId="0" applyFont="1" applyFill="1" applyBorder="1" applyAlignment="1">
      <alignment horizontal="left" vertical="center" wrapText="1"/>
    </xf>
    <xf numFmtId="0" fontId="8" fillId="32" borderId="17" xfId="0" applyFont="1" applyFill="1" applyBorder="1" applyAlignment="1">
      <alignment horizontal="left" vertical="center" wrapText="1"/>
    </xf>
    <xf numFmtId="49" fontId="31" fillId="32" borderId="72" xfId="0" applyNumberFormat="1" applyFont="1" applyFill="1" applyBorder="1" applyAlignment="1">
      <alignment horizontal="right" vertical="center" wrapText="1"/>
    </xf>
    <xf numFmtId="0" fontId="31" fillId="32" borderId="68" xfId="0" applyFont="1" applyFill="1" applyBorder="1" applyAlignment="1">
      <alignment horizontal="left" vertical="center" wrapText="1"/>
    </xf>
    <xf numFmtId="0" fontId="30" fillId="32" borderId="70" xfId="0" applyFont="1" applyFill="1" applyBorder="1" applyAlignment="1">
      <alignment horizontal="left" vertical="center" wrapText="1"/>
    </xf>
    <xf numFmtId="0" fontId="30" fillId="32" borderId="36" xfId="0" applyFont="1" applyFill="1" applyBorder="1" applyAlignment="1">
      <alignment horizontal="left" vertical="center" wrapText="1"/>
    </xf>
    <xf numFmtId="0" fontId="30" fillId="32" borderId="64" xfId="0" applyFont="1" applyFill="1" applyBorder="1" applyAlignment="1">
      <alignment horizontal="left" vertical="center" wrapText="1"/>
    </xf>
    <xf numFmtId="0" fontId="30" fillId="32" borderId="62" xfId="0" applyFont="1" applyFill="1" applyBorder="1" applyAlignment="1">
      <alignment horizontal="left" vertical="center" wrapText="1"/>
    </xf>
    <xf numFmtId="0" fontId="31" fillId="32" borderId="68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textRotation="90" wrapText="1"/>
    </xf>
    <xf numFmtId="0" fontId="30" fillId="0" borderId="23" xfId="0" applyFont="1" applyFill="1" applyBorder="1" applyAlignment="1">
      <alignment horizontal="center" vertical="center" textRotation="90" wrapText="1"/>
    </xf>
    <xf numFmtId="0" fontId="30" fillId="0" borderId="27" xfId="0" applyFont="1" applyFill="1" applyBorder="1" applyAlignment="1">
      <alignment horizontal="center" vertical="center" textRotation="90" wrapText="1"/>
    </xf>
    <xf numFmtId="0" fontId="30" fillId="0" borderId="46" xfId="0" applyFont="1" applyFill="1" applyBorder="1" applyAlignment="1">
      <alignment horizontal="center" vertical="center" textRotation="90" wrapText="1"/>
    </xf>
    <xf numFmtId="0" fontId="33" fillId="32" borderId="57" xfId="0" applyFont="1" applyFill="1" applyBorder="1" applyAlignment="1">
      <alignment horizontal="center" vertical="center" wrapText="1"/>
    </xf>
    <xf numFmtId="0" fontId="33" fillId="32" borderId="26" xfId="0" applyFont="1" applyFill="1" applyBorder="1" applyAlignment="1">
      <alignment horizontal="center" vertical="center" wrapText="1"/>
    </xf>
    <xf numFmtId="49" fontId="33" fillId="32" borderId="58" xfId="0" applyNumberFormat="1" applyFont="1" applyFill="1" applyBorder="1" applyAlignment="1">
      <alignment horizontal="right" vertical="top"/>
    </xf>
    <xf numFmtId="0" fontId="33" fillId="32" borderId="61" xfId="0" applyFont="1" applyFill="1" applyBorder="1" applyAlignment="1">
      <alignment horizontal="left" vertical="top" wrapText="1"/>
    </xf>
    <xf numFmtId="0" fontId="33" fillId="32" borderId="39" xfId="0" applyFont="1" applyFill="1" applyBorder="1" applyAlignment="1">
      <alignment horizontal="center" vertical="center" wrapText="1"/>
    </xf>
    <xf numFmtId="0" fontId="31" fillId="32" borderId="35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top" wrapText="1"/>
    </xf>
    <xf numFmtId="0" fontId="36" fillId="0" borderId="0" xfId="0" applyFont="1" applyAlignment="1">
      <alignment horizontal="left" vertical="top" wrapText="1"/>
    </xf>
    <xf numFmtId="0" fontId="36" fillId="0" borderId="0" xfId="0" applyFont="1" applyFill="1" applyAlignment="1">
      <alignment horizontal="right" vertical="center" wrapText="1"/>
    </xf>
    <xf numFmtId="0" fontId="29" fillId="0" borderId="0" xfId="0" applyFont="1" applyAlignment="1">
      <alignment horizontal="right" vertical="center" wrapText="1"/>
    </xf>
    <xf numFmtId="0" fontId="34" fillId="32" borderId="17" xfId="0" applyFont="1" applyFill="1" applyBorder="1" applyAlignment="1">
      <alignment horizontal="center" vertical="top" wrapText="1"/>
    </xf>
    <xf numFmtId="0" fontId="33" fillId="32" borderId="71" xfId="0" applyFont="1" applyFill="1" applyBorder="1" applyAlignment="1">
      <alignment horizontal="center" vertical="center" wrapText="1"/>
    </xf>
    <xf numFmtId="0" fontId="10" fillId="32" borderId="55" xfId="0" applyFont="1" applyFill="1" applyBorder="1" applyAlignment="1">
      <alignment horizontal="left" vertical="top" wrapText="1"/>
    </xf>
    <xf numFmtId="0" fontId="33" fillId="32" borderId="21" xfId="0" applyFont="1" applyFill="1" applyBorder="1" applyAlignment="1">
      <alignment horizontal="left" vertical="top" wrapText="1"/>
    </xf>
    <xf numFmtId="0" fontId="33" fillId="32" borderId="21" xfId="0" applyFont="1" applyFill="1" applyBorder="1" applyAlignment="1">
      <alignment horizontal="center" vertical="top" wrapText="1"/>
    </xf>
    <xf numFmtId="49" fontId="34" fillId="32" borderId="13" xfId="0" applyNumberFormat="1" applyFont="1" applyFill="1" applyBorder="1" applyAlignment="1">
      <alignment horizontal="right" vertical="top"/>
    </xf>
    <xf numFmtId="0" fontId="34" fillId="32" borderId="14" xfId="0" applyFont="1" applyFill="1" applyBorder="1" applyAlignment="1">
      <alignment horizontal="left" vertical="top" wrapText="1"/>
    </xf>
    <xf numFmtId="49" fontId="33" fillId="32" borderId="20" xfId="0" applyNumberFormat="1" applyFont="1" applyFill="1" applyBorder="1" applyAlignment="1">
      <alignment horizontal="right" vertical="top"/>
    </xf>
    <xf numFmtId="49" fontId="34" fillId="32" borderId="20" xfId="0" applyNumberFormat="1" applyFont="1" applyFill="1" applyBorder="1" applyAlignment="1">
      <alignment horizontal="right" vertical="top"/>
    </xf>
    <xf numFmtId="49" fontId="33" fillId="32" borderId="22" xfId="0" applyNumberFormat="1" applyFont="1" applyFill="1" applyBorder="1" applyAlignment="1">
      <alignment horizontal="right" vertical="top"/>
    </xf>
    <xf numFmtId="0" fontId="33" fillId="32" borderId="73" xfId="0" applyFont="1" applyFill="1" applyBorder="1" applyAlignment="1">
      <alignment horizontal="left" vertical="top" wrapText="1"/>
    </xf>
    <xf numFmtId="0" fontId="33" fillId="32" borderId="66" xfId="0" applyFont="1" applyFill="1" applyBorder="1" applyAlignment="1">
      <alignment horizontal="center" vertical="top" wrapText="1"/>
    </xf>
    <xf numFmtId="0" fontId="10" fillId="32" borderId="66" xfId="0" applyFont="1" applyFill="1" applyBorder="1" applyAlignment="1">
      <alignment horizontal="left" vertical="top" wrapText="1"/>
    </xf>
    <xf numFmtId="0" fontId="33" fillId="32" borderId="67" xfId="0" applyFont="1" applyFill="1" applyBorder="1" applyAlignment="1">
      <alignment horizontal="left" vertical="top" wrapText="1"/>
    </xf>
    <xf numFmtId="0" fontId="10" fillId="32" borderId="17" xfId="0" applyFont="1" applyFill="1" applyBorder="1" applyAlignment="1">
      <alignment horizontal="center" vertical="top" wrapText="1"/>
    </xf>
    <xf numFmtId="0" fontId="33" fillId="32" borderId="22" xfId="0" applyFont="1" applyFill="1" applyBorder="1" applyAlignment="1">
      <alignment horizontal="right" vertical="top" wrapText="1"/>
    </xf>
    <xf numFmtId="0" fontId="33" fillId="32" borderId="27" xfId="0" applyFont="1" applyFill="1" applyBorder="1" applyAlignment="1">
      <alignment horizontal="left" vertical="top" wrapText="1"/>
    </xf>
    <xf numFmtId="2" fontId="33" fillId="32" borderId="63" xfId="0" applyNumberFormat="1" applyFont="1" applyFill="1" applyBorder="1" applyAlignment="1">
      <alignment horizontal="right" vertical="top" wrapText="1"/>
    </xf>
    <xf numFmtId="0" fontId="33" fillId="32" borderId="62" xfId="0" applyFont="1" applyFill="1" applyBorder="1" applyAlignment="1">
      <alignment horizontal="left" vertical="top" wrapText="1"/>
    </xf>
    <xf numFmtId="0" fontId="33" fillId="32" borderId="13" xfId="0" applyFont="1" applyFill="1" applyBorder="1" applyAlignment="1">
      <alignment horizontal="center" vertical="top" wrapText="1"/>
    </xf>
    <xf numFmtId="0" fontId="33" fillId="32" borderId="14" xfId="0" applyFont="1" applyFill="1" applyBorder="1" applyAlignment="1">
      <alignment horizontal="center" vertical="top" wrapText="1"/>
    </xf>
    <xf numFmtId="0" fontId="33" fillId="32" borderId="12" xfId="0" applyFont="1" applyFill="1" applyBorder="1" applyAlignment="1">
      <alignment horizontal="center" vertical="top" wrapText="1"/>
    </xf>
    <xf numFmtId="0" fontId="33" fillId="32" borderId="11" xfId="0" applyFont="1" applyFill="1" applyBorder="1" applyAlignment="1">
      <alignment horizontal="center" vertical="top" wrapText="1"/>
    </xf>
    <xf numFmtId="0" fontId="34" fillId="32" borderId="41" xfId="0" applyFont="1" applyFill="1" applyBorder="1" applyAlignment="1">
      <alignment horizontal="center" vertical="top" wrapText="1"/>
    </xf>
    <xf numFmtId="0" fontId="33" fillId="32" borderId="20" xfId="0" applyFont="1" applyFill="1" applyBorder="1" applyAlignment="1">
      <alignment horizontal="center" vertical="top" wrapText="1"/>
    </xf>
    <xf numFmtId="0" fontId="33" fillId="32" borderId="17" xfId="0" applyFont="1" applyFill="1" applyBorder="1" applyAlignment="1">
      <alignment horizontal="center" vertical="top" wrapText="1"/>
    </xf>
    <xf numFmtId="0" fontId="33" fillId="32" borderId="16" xfId="0" applyFont="1" applyFill="1" applyBorder="1" applyAlignment="1">
      <alignment horizontal="center" vertical="top" wrapText="1"/>
    </xf>
    <xf numFmtId="0" fontId="35" fillId="32" borderId="20" xfId="0" applyFont="1" applyFill="1" applyBorder="1" applyAlignment="1">
      <alignment horizontal="center" vertical="top" wrapText="1"/>
    </xf>
    <xf numFmtId="0" fontId="35" fillId="32" borderId="21" xfId="0" applyFont="1" applyFill="1" applyBorder="1" applyAlignment="1">
      <alignment horizontal="center" vertical="top" wrapText="1"/>
    </xf>
    <xf numFmtId="0" fontId="35" fillId="32" borderId="18" xfId="0" applyFont="1" applyFill="1" applyBorder="1" applyAlignment="1">
      <alignment horizontal="center" vertical="top" wrapText="1"/>
    </xf>
    <xf numFmtId="0" fontId="35" fillId="32" borderId="17" xfId="0" applyFont="1" applyFill="1" applyBorder="1" applyAlignment="1">
      <alignment horizontal="center" vertical="top" wrapText="1"/>
    </xf>
    <xf numFmtId="16" fontId="33" fillId="32" borderId="21" xfId="0" applyNumberFormat="1" applyFont="1" applyFill="1" applyBorder="1" applyAlignment="1" quotePrefix="1">
      <alignment horizontal="center" vertical="top" wrapText="1"/>
    </xf>
    <xf numFmtId="0" fontId="33" fillId="32" borderId="22" xfId="0" applyFont="1" applyFill="1" applyBorder="1" applyAlignment="1">
      <alignment horizontal="center" vertical="top" wrapText="1"/>
    </xf>
    <xf numFmtId="0" fontId="33" fillId="32" borderId="23" xfId="0" applyFont="1" applyFill="1" applyBorder="1" applyAlignment="1">
      <alignment horizontal="center" vertical="top" wrapText="1"/>
    </xf>
    <xf numFmtId="0" fontId="33" fillId="32" borderId="27" xfId="0" applyFont="1" applyFill="1" applyBorder="1" applyAlignment="1">
      <alignment horizontal="center" vertical="top" wrapText="1"/>
    </xf>
    <xf numFmtId="0" fontId="33" fillId="32" borderId="46" xfId="0" applyFont="1" applyFill="1" applyBorder="1" applyAlignment="1">
      <alignment horizontal="center" vertical="top" wrapText="1"/>
    </xf>
    <xf numFmtId="0" fontId="33" fillId="32" borderId="25" xfId="0" applyFont="1" applyFill="1" applyBorder="1" applyAlignment="1">
      <alignment horizontal="center" vertical="top" wrapText="1"/>
    </xf>
    <xf numFmtId="0" fontId="33" fillId="32" borderId="32" xfId="0" applyFont="1" applyFill="1" applyBorder="1" applyAlignment="1">
      <alignment horizontal="center" vertical="top" wrapText="1"/>
    </xf>
    <xf numFmtId="0" fontId="33" fillId="32" borderId="33" xfId="0" applyFont="1" applyFill="1" applyBorder="1" applyAlignment="1">
      <alignment horizontal="center" vertical="top" wrapText="1"/>
    </xf>
    <xf numFmtId="0" fontId="33" fillId="32" borderId="31" xfId="0" applyFont="1" applyFill="1" applyBorder="1" applyAlignment="1">
      <alignment horizontal="center" vertical="top" wrapText="1"/>
    </xf>
    <xf numFmtId="0" fontId="33" fillId="32" borderId="49" xfId="0" applyFont="1" applyFill="1" applyBorder="1" applyAlignment="1">
      <alignment horizontal="center" vertical="top" wrapText="1"/>
    </xf>
    <xf numFmtId="0" fontId="33" fillId="32" borderId="30" xfId="0" applyFont="1" applyFill="1" applyBorder="1" applyAlignment="1">
      <alignment horizontal="center" vertical="top" wrapText="1"/>
    </xf>
    <xf numFmtId="0" fontId="33" fillId="32" borderId="68" xfId="0" applyFont="1" applyFill="1" applyBorder="1" applyAlignment="1">
      <alignment horizontal="center" vertical="top" wrapText="1"/>
    </xf>
    <xf numFmtId="0" fontId="30" fillId="32" borderId="16" xfId="0" applyFont="1" applyFill="1" applyBorder="1" applyAlignment="1">
      <alignment horizontal="center" vertical="top" wrapText="1"/>
    </xf>
    <xf numFmtId="0" fontId="33" fillId="32" borderId="41" xfId="0" applyFont="1" applyFill="1" applyBorder="1" applyAlignment="1">
      <alignment horizontal="center" vertical="top" wrapText="1"/>
    </xf>
    <xf numFmtId="0" fontId="33" fillId="32" borderId="69" xfId="0" applyFont="1" applyFill="1" applyBorder="1" applyAlignment="1">
      <alignment horizontal="center" vertical="top" wrapText="1"/>
    </xf>
    <xf numFmtId="0" fontId="33" fillId="32" borderId="51" xfId="0" applyFont="1" applyFill="1" applyBorder="1" applyAlignment="1">
      <alignment horizontal="center" vertical="top" wrapText="1"/>
    </xf>
    <xf numFmtId="0" fontId="33" fillId="32" borderId="53" xfId="0" applyFont="1" applyFill="1" applyBorder="1" applyAlignment="1">
      <alignment horizontal="center" vertical="top" wrapText="1"/>
    </xf>
    <xf numFmtId="0" fontId="33" fillId="32" borderId="36" xfId="0" applyFont="1" applyFill="1" applyBorder="1" applyAlignment="1">
      <alignment horizontal="center" vertical="top" wrapText="1"/>
    </xf>
    <xf numFmtId="0" fontId="33" fillId="32" borderId="64" xfId="0" applyFont="1" applyFill="1" applyBorder="1" applyAlignment="1">
      <alignment horizontal="center" vertical="top" wrapText="1"/>
    </xf>
    <xf numFmtId="0" fontId="33" fillId="32" borderId="50" xfId="0" applyFont="1" applyFill="1" applyBorder="1" applyAlignment="1">
      <alignment horizontal="center" vertical="top" wrapText="1"/>
    </xf>
    <xf numFmtId="0" fontId="33" fillId="32" borderId="73" xfId="0" applyFont="1" applyFill="1" applyBorder="1" applyAlignment="1">
      <alignment horizontal="center" vertical="center" wrapText="1"/>
    </xf>
    <xf numFmtId="0" fontId="35" fillId="32" borderId="66" xfId="0" applyFont="1" applyFill="1" applyBorder="1" applyAlignment="1">
      <alignment horizontal="center" vertical="center" wrapText="1"/>
    </xf>
    <xf numFmtId="0" fontId="31" fillId="0" borderId="35" xfId="0" applyFont="1" applyFill="1" applyBorder="1" applyAlignment="1">
      <alignment horizontal="center" vertical="center" wrapText="1"/>
    </xf>
    <xf numFmtId="0" fontId="31" fillId="0" borderId="74" xfId="0" applyFont="1" applyFill="1" applyBorder="1" applyAlignment="1">
      <alignment horizontal="center" vertical="center" wrapText="1"/>
    </xf>
    <xf numFmtId="0" fontId="31" fillId="0" borderId="50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textRotation="90" wrapText="1"/>
    </xf>
    <xf numFmtId="0" fontId="30" fillId="0" borderId="20" xfId="0" applyFont="1" applyFill="1" applyBorder="1" applyAlignment="1">
      <alignment horizontal="center" vertical="center" textRotation="90" wrapText="1"/>
    </xf>
    <xf numFmtId="0" fontId="30" fillId="0" borderId="22" xfId="0" applyFont="1" applyFill="1" applyBorder="1" applyAlignment="1">
      <alignment horizontal="center" vertical="center" textRotation="90" wrapText="1"/>
    </xf>
    <xf numFmtId="0" fontId="30" fillId="0" borderId="14" xfId="0" applyFont="1" applyFill="1" applyBorder="1" applyAlignment="1">
      <alignment horizontal="center" vertical="center" textRotation="90" wrapText="1"/>
    </xf>
    <xf numFmtId="0" fontId="30" fillId="0" borderId="21" xfId="0" applyFont="1" applyFill="1" applyBorder="1" applyAlignment="1">
      <alignment horizontal="center" vertical="center" textRotation="90" wrapText="1"/>
    </xf>
    <xf numFmtId="0" fontId="30" fillId="0" borderId="23" xfId="0" applyFont="1" applyFill="1" applyBorder="1" applyAlignment="1">
      <alignment horizontal="center" vertical="center" textRotation="90" wrapText="1"/>
    </xf>
    <xf numFmtId="0" fontId="30" fillId="0" borderId="12" xfId="0" applyFont="1" applyFill="1" applyBorder="1" applyAlignment="1">
      <alignment horizontal="center" vertical="center" textRotation="90" wrapText="1"/>
    </xf>
    <xf numFmtId="0" fontId="30" fillId="0" borderId="18" xfId="0" applyFont="1" applyFill="1" applyBorder="1" applyAlignment="1">
      <alignment horizontal="center" vertical="center" textRotation="90" wrapText="1"/>
    </xf>
    <xf numFmtId="0" fontId="30" fillId="0" borderId="27" xfId="0" applyFont="1" applyFill="1" applyBorder="1" applyAlignment="1">
      <alignment horizontal="center" vertical="center" textRotation="90" wrapText="1"/>
    </xf>
    <xf numFmtId="0" fontId="30" fillId="0" borderId="22" xfId="0" applyFont="1" applyFill="1" applyBorder="1" applyAlignment="1">
      <alignment textRotation="90" wrapText="1"/>
    </xf>
    <xf numFmtId="0" fontId="31" fillId="0" borderId="41" xfId="0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0" fillId="0" borderId="16" xfId="0" applyFont="1" applyBorder="1" applyAlignment="1">
      <alignment vertical="center" wrapText="1"/>
    </xf>
    <xf numFmtId="0" fontId="30" fillId="0" borderId="25" xfId="0" applyFont="1" applyBorder="1" applyAlignment="1">
      <alignment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right" vertical="center" wrapText="1"/>
    </xf>
    <xf numFmtId="0" fontId="29" fillId="0" borderId="0" xfId="0" applyFont="1" applyAlignment="1">
      <alignment horizontal="right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65" xfId="0" applyFont="1" applyFill="1" applyBorder="1" applyAlignment="1">
      <alignment horizontal="center" vertical="center" wrapText="1"/>
    </xf>
    <xf numFmtId="0" fontId="30" fillId="0" borderId="71" xfId="0" applyFont="1" applyFill="1" applyBorder="1" applyAlignment="1">
      <alignment horizontal="center" vertical="center" wrapText="1"/>
    </xf>
    <xf numFmtId="0" fontId="30" fillId="0" borderId="75" xfId="0" applyFont="1" applyFill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 wrapText="1"/>
    </xf>
    <xf numFmtId="0" fontId="30" fillId="0" borderId="56" xfId="0" applyFont="1" applyFill="1" applyBorder="1" applyAlignment="1">
      <alignment horizontal="center" vertical="center" wrapText="1"/>
    </xf>
    <xf numFmtId="0" fontId="31" fillId="0" borderId="34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30" fillId="0" borderId="75" xfId="0" applyFont="1" applyFill="1" applyBorder="1" applyAlignment="1">
      <alignment horizontal="center" vertical="center" textRotation="90" wrapText="1"/>
    </xf>
    <xf numFmtId="0" fontId="30" fillId="0" borderId="76" xfId="0" applyFont="1" applyFill="1" applyBorder="1" applyAlignment="1">
      <alignment horizontal="center" vertical="center" textRotation="90" wrapText="1"/>
    </xf>
    <xf numFmtId="0" fontId="30" fillId="0" borderId="60" xfId="0" applyFont="1" applyFill="1" applyBorder="1" applyAlignment="1">
      <alignment horizontal="center" vertical="center" textRotation="90" wrapText="1"/>
    </xf>
    <xf numFmtId="0" fontId="30" fillId="0" borderId="56" xfId="0" applyFont="1" applyFill="1" applyBorder="1" applyAlignment="1">
      <alignment horizontal="center" vertical="center" textRotation="90" wrapText="1"/>
    </xf>
    <xf numFmtId="0" fontId="30" fillId="0" borderId="77" xfId="0" applyFont="1" applyFill="1" applyBorder="1" applyAlignment="1">
      <alignment horizontal="center" vertical="center" textRotation="90" wrapText="1"/>
    </xf>
    <xf numFmtId="0" fontId="30" fillId="0" borderId="53" xfId="0" applyFont="1" applyFill="1" applyBorder="1" applyAlignment="1">
      <alignment horizontal="center" vertical="center" textRotation="90" wrapText="1"/>
    </xf>
    <xf numFmtId="0" fontId="30" fillId="0" borderId="61" xfId="0" applyFont="1" applyBorder="1" applyAlignment="1">
      <alignment horizontal="center" vertical="center" wrapText="1"/>
    </xf>
    <xf numFmtId="0" fontId="30" fillId="0" borderId="61" xfId="0" applyFont="1" applyBorder="1" applyAlignment="1">
      <alignment vertical="center" wrapText="1"/>
    </xf>
    <xf numFmtId="0" fontId="34" fillId="0" borderId="34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58" xfId="0" applyFont="1" applyFill="1" applyBorder="1" applyAlignment="1">
      <alignment horizontal="center" vertical="center" wrapText="1"/>
    </xf>
    <xf numFmtId="0" fontId="33" fillId="0" borderId="41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3" fillId="0" borderId="25" xfId="0" applyFont="1" applyFill="1" applyBorder="1" applyAlignment="1">
      <alignment horizontal="center" vertical="center" wrapText="1"/>
    </xf>
    <xf numFmtId="0" fontId="33" fillId="0" borderId="75" xfId="0" applyFont="1" applyFill="1" applyBorder="1" applyAlignment="1">
      <alignment horizontal="center" vertical="center" textRotation="90" wrapText="1"/>
    </xf>
    <xf numFmtId="0" fontId="33" fillId="0" borderId="76" xfId="0" applyFont="1" applyFill="1" applyBorder="1" applyAlignment="1">
      <alignment horizontal="center" vertical="center" textRotation="90" wrapText="1"/>
    </xf>
    <xf numFmtId="0" fontId="33" fillId="0" borderId="60" xfId="0" applyFont="1" applyFill="1" applyBorder="1" applyAlignment="1">
      <alignment horizontal="center" vertical="center" textRotation="90" wrapText="1"/>
    </xf>
    <xf numFmtId="0" fontId="33" fillId="0" borderId="56" xfId="0" applyFont="1" applyFill="1" applyBorder="1" applyAlignment="1">
      <alignment horizontal="center" vertical="center" textRotation="90" wrapText="1"/>
    </xf>
    <xf numFmtId="0" fontId="33" fillId="0" borderId="77" xfId="0" applyFont="1" applyFill="1" applyBorder="1" applyAlignment="1">
      <alignment horizontal="center" vertical="center" textRotation="90" wrapText="1"/>
    </xf>
    <xf numFmtId="0" fontId="33" fillId="0" borderId="53" xfId="0" applyFont="1" applyFill="1" applyBorder="1" applyAlignment="1">
      <alignment horizontal="center" vertical="center" textRotation="90" wrapText="1"/>
    </xf>
    <xf numFmtId="0" fontId="33" fillId="0" borderId="48" xfId="0" applyFont="1" applyFill="1" applyBorder="1" applyAlignment="1">
      <alignment horizontal="center" vertical="center" wrapText="1"/>
    </xf>
    <xf numFmtId="0" fontId="33" fillId="0" borderId="78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textRotation="90" wrapText="1"/>
    </xf>
    <xf numFmtId="0" fontId="33" fillId="0" borderId="20" xfId="0" applyFont="1" applyFill="1" applyBorder="1" applyAlignment="1">
      <alignment horizontal="center" vertical="center" textRotation="90" wrapText="1"/>
    </xf>
    <xf numFmtId="0" fontId="33" fillId="0" borderId="43" xfId="0" applyFont="1" applyFill="1" applyBorder="1" applyAlignment="1">
      <alignment horizontal="center" vertical="center" textRotation="90" wrapText="1"/>
    </xf>
    <xf numFmtId="0" fontId="33" fillId="0" borderId="14" xfId="0" applyFont="1" applyFill="1" applyBorder="1" applyAlignment="1">
      <alignment horizontal="center" vertical="center" textRotation="90" wrapText="1"/>
    </xf>
    <xf numFmtId="0" fontId="33" fillId="0" borderId="21" xfId="0" applyFont="1" applyFill="1" applyBorder="1" applyAlignment="1">
      <alignment horizontal="center" vertical="center" textRotation="90" wrapText="1"/>
    </xf>
    <xf numFmtId="0" fontId="33" fillId="0" borderId="44" xfId="0" applyFont="1" applyFill="1" applyBorder="1" applyAlignment="1">
      <alignment horizontal="center" vertical="center" textRotation="90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textRotation="90" wrapText="1"/>
    </xf>
    <xf numFmtId="0" fontId="33" fillId="0" borderId="57" xfId="0" applyFont="1" applyFill="1" applyBorder="1" applyAlignment="1">
      <alignment horizontal="center" vertical="center" textRotation="90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textRotation="90" wrapText="1"/>
    </xf>
    <xf numFmtId="0" fontId="33" fillId="0" borderId="65" xfId="0" applyFont="1" applyFill="1" applyBorder="1" applyAlignment="1">
      <alignment horizontal="center" vertical="center" wrapText="1"/>
    </xf>
    <xf numFmtId="0" fontId="33" fillId="0" borderId="71" xfId="0" applyFont="1" applyFill="1" applyBorder="1" applyAlignment="1">
      <alignment horizontal="center" vertical="center" wrapText="1"/>
    </xf>
    <xf numFmtId="0" fontId="33" fillId="0" borderId="43" xfId="0" applyFont="1" applyFill="1" applyBorder="1" applyAlignment="1">
      <alignment textRotation="90" wrapText="1"/>
    </xf>
    <xf numFmtId="0" fontId="33" fillId="0" borderId="75" xfId="0" applyFont="1" applyFill="1" applyBorder="1" applyAlignment="1">
      <alignment horizontal="center" vertical="center" wrapText="1"/>
    </xf>
    <xf numFmtId="0" fontId="33" fillId="0" borderId="39" xfId="0" applyFont="1" applyFill="1" applyBorder="1" applyAlignment="1">
      <alignment horizontal="center" vertical="center" wrapText="1"/>
    </xf>
    <xf numFmtId="0" fontId="33" fillId="0" borderId="56" xfId="0" applyFont="1" applyFill="1" applyBorder="1" applyAlignment="1">
      <alignment horizontal="center" vertical="center" wrapText="1"/>
    </xf>
    <xf numFmtId="0" fontId="34" fillId="0" borderId="41" xfId="0" applyFont="1" applyFill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61" xfId="0" applyFont="1" applyBorder="1" applyAlignment="1">
      <alignment horizontal="center" vertical="center" wrapText="1"/>
    </xf>
    <xf numFmtId="0" fontId="33" fillId="0" borderId="16" xfId="0" applyFont="1" applyBorder="1" applyAlignment="1">
      <alignment vertical="center" wrapText="1"/>
    </xf>
    <xf numFmtId="0" fontId="33" fillId="0" borderId="61" xfId="0" applyFont="1" applyBorder="1" applyAlignment="1">
      <alignment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4" fillId="0" borderId="61" xfId="0" applyFont="1" applyFill="1" applyBorder="1" applyAlignment="1">
      <alignment horizontal="center" vertical="center" wrapText="1"/>
    </xf>
    <xf numFmtId="0" fontId="33" fillId="0" borderId="38" xfId="0" applyFont="1" applyFill="1" applyBorder="1" applyAlignment="1">
      <alignment horizontal="center" vertical="center" textRotation="90" wrapText="1"/>
    </xf>
    <xf numFmtId="0" fontId="33" fillId="0" borderId="79" xfId="0" applyFont="1" applyFill="1" applyBorder="1" applyAlignment="1">
      <alignment horizontal="center" vertical="center" textRotation="90" wrapText="1"/>
    </xf>
    <xf numFmtId="0" fontId="34" fillId="0" borderId="37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0" fillId="32" borderId="10" xfId="0" applyFont="1" applyFill="1" applyBorder="1" applyAlignment="1">
      <alignment horizontal="center" vertical="center" wrapText="1"/>
    </xf>
    <xf numFmtId="0" fontId="30" fillId="32" borderId="73" xfId="0" applyFont="1" applyFill="1" applyBorder="1" applyAlignment="1">
      <alignment horizontal="center" vertical="center" wrapText="1"/>
    </xf>
    <xf numFmtId="0" fontId="30" fillId="32" borderId="66" xfId="0" applyFont="1" applyFill="1" applyBorder="1" applyAlignment="1">
      <alignment horizontal="center" vertical="center" wrapText="1"/>
    </xf>
    <xf numFmtId="0" fontId="30" fillId="32" borderId="67" xfId="0" applyFont="1" applyFill="1" applyBorder="1" applyAlignment="1">
      <alignment horizontal="center" vertical="center" wrapText="1"/>
    </xf>
    <xf numFmtId="0" fontId="30" fillId="32" borderId="65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0"/>
  <sheetViews>
    <sheetView tabSelected="1" view="pageBreakPreview" zoomScale="55" zoomScaleNormal="40" zoomScaleSheetLayoutView="55" zoomScalePageLayoutView="0" workbookViewId="0" topLeftCell="A1">
      <selection activeCell="B15" sqref="B15"/>
    </sheetView>
  </sheetViews>
  <sheetFormatPr defaultColWidth="9.00390625" defaultRowHeight="12.75"/>
  <cols>
    <col min="1" max="1" width="9.25390625" style="1" customWidth="1"/>
    <col min="2" max="2" width="110.75390625" style="1" customWidth="1"/>
    <col min="3" max="3" width="5.00390625" style="1" customWidth="1"/>
    <col min="4" max="4" width="5.25390625" style="1" customWidth="1"/>
    <col min="5" max="5" width="55.625" style="4" customWidth="1"/>
    <col min="6" max="7" width="6.25390625" style="1" customWidth="1"/>
    <col min="8" max="8" width="7.625" style="1" customWidth="1"/>
    <col min="9" max="9" width="8.375" style="1" customWidth="1"/>
    <col min="10" max="10" width="6.25390625" style="1" customWidth="1"/>
    <col min="11" max="11" width="6.75390625" style="1" customWidth="1"/>
    <col min="12" max="12" width="7.75390625" style="1" customWidth="1"/>
    <col min="13" max="13" width="6.125" style="1" customWidth="1"/>
    <col min="14" max="16" width="5.75390625" style="1" customWidth="1"/>
    <col min="17" max="17" width="7.625" style="1" customWidth="1"/>
    <col min="18" max="18" width="4.875" style="1" customWidth="1"/>
    <col min="19" max="19" width="3.75390625" style="1" customWidth="1"/>
    <col min="20" max="20" width="3.25390625" style="1" customWidth="1"/>
    <col min="21" max="21" width="2.875" style="1" customWidth="1"/>
    <col min="22" max="22" width="5.375" style="1" customWidth="1"/>
    <col min="23" max="23" width="6.375" style="1" customWidth="1"/>
    <col min="24" max="24" width="4.25390625" style="1" customWidth="1"/>
    <col min="25" max="25" width="3.875" style="1" customWidth="1"/>
    <col min="26" max="26" width="7.25390625" style="1" customWidth="1"/>
    <col min="27" max="27" width="8.00390625" style="1" customWidth="1"/>
    <col min="28" max="28" width="6.75390625" style="4" customWidth="1"/>
    <col min="29" max="29" width="6.125" style="4" customWidth="1"/>
    <col min="30" max="30" width="5.625" style="4" customWidth="1"/>
    <col min="31" max="32" width="6.00390625" style="4" customWidth="1"/>
    <col min="33" max="33" width="18.25390625" style="1" customWidth="1"/>
    <col min="34" max="34" width="55.75390625" style="4" customWidth="1"/>
    <col min="35" max="35" width="9.125" style="9" customWidth="1"/>
    <col min="36" max="16384" width="9.125" style="1" customWidth="1"/>
  </cols>
  <sheetData>
    <row r="1" spans="1:17" ht="4.5" customHeight="1">
      <c r="A1" s="14"/>
      <c r="B1" s="19"/>
      <c r="C1" s="19"/>
      <c r="D1" s="19"/>
      <c r="E1" s="19"/>
      <c r="F1" s="19"/>
      <c r="G1" s="19"/>
      <c r="H1" s="19"/>
      <c r="I1" s="15"/>
      <c r="J1" s="14"/>
      <c r="K1" s="14"/>
      <c r="L1" s="14"/>
      <c r="M1" s="14"/>
      <c r="N1" s="14"/>
      <c r="O1" s="14"/>
      <c r="P1" s="14"/>
      <c r="Q1" s="14"/>
    </row>
    <row r="2" spans="1:17" ht="1.5" customHeight="1">
      <c r="A2" s="5"/>
      <c r="B2" s="6"/>
      <c r="C2" s="6"/>
      <c r="D2" s="6"/>
      <c r="E2" s="6"/>
      <c r="F2" s="6"/>
      <c r="G2" s="6"/>
      <c r="H2" s="6"/>
      <c r="I2" s="7"/>
      <c r="J2" s="5"/>
      <c r="K2" s="5"/>
      <c r="L2" s="5"/>
      <c r="M2" s="5"/>
      <c r="N2" s="5"/>
      <c r="O2" s="5"/>
      <c r="P2" s="5"/>
      <c r="Q2" s="5"/>
    </row>
    <row r="3" spans="1:17" ht="1.5" customHeight="1">
      <c r="A3" s="5"/>
      <c r="B3" s="6"/>
      <c r="C3" s="6"/>
      <c r="D3" s="6"/>
      <c r="E3" s="6"/>
      <c r="F3" s="6"/>
      <c r="G3" s="6"/>
      <c r="H3" s="6"/>
      <c r="I3" s="7"/>
      <c r="J3" s="5"/>
      <c r="K3" s="5"/>
      <c r="L3" s="5"/>
      <c r="M3" s="5"/>
      <c r="N3" s="5"/>
      <c r="O3" s="5"/>
      <c r="P3" s="5"/>
      <c r="Q3" s="5"/>
    </row>
    <row r="4" spans="1:17" ht="1.5" customHeight="1">
      <c r="A4" s="5"/>
      <c r="B4" s="6"/>
      <c r="C4" s="6"/>
      <c r="D4" s="6"/>
      <c r="E4" s="6"/>
      <c r="F4" s="6"/>
      <c r="G4" s="6"/>
      <c r="H4" s="6"/>
      <c r="I4" s="7"/>
      <c r="J4" s="5"/>
      <c r="K4" s="5"/>
      <c r="L4" s="5"/>
      <c r="M4" s="5"/>
      <c r="N4" s="5"/>
      <c r="O4" s="5"/>
      <c r="P4" s="5"/>
      <c r="Q4" s="5"/>
    </row>
    <row r="5" spans="1:17" ht="1.5" customHeight="1">
      <c r="A5" s="5"/>
      <c r="B5" s="6"/>
      <c r="C5" s="6"/>
      <c r="D5" s="6"/>
      <c r="E5" s="6"/>
      <c r="F5" s="6"/>
      <c r="G5" s="6"/>
      <c r="H5" s="6"/>
      <c r="I5" s="7"/>
      <c r="J5" s="5"/>
      <c r="K5" s="5"/>
      <c r="L5" s="5"/>
      <c r="M5" s="5"/>
      <c r="N5" s="5"/>
      <c r="O5" s="5"/>
      <c r="P5" s="5"/>
      <c r="Q5" s="5"/>
    </row>
    <row r="6" spans="1:17" ht="1.5" customHeight="1">
      <c r="A6" s="5"/>
      <c r="B6" s="6"/>
      <c r="C6" s="6"/>
      <c r="D6" s="6"/>
      <c r="E6" s="6"/>
      <c r="F6" s="6"/>
      <c r="G6" s="6"/>
      <c r="H6" s="6"/>
      <c r="I6" s="7"/>
      <c r="J6" s="5"/>
      <c r="K6" s="5"/>
      <c r="L6" s="5"/>
      <c r="M6" s="5"/>
      <c r="N6" s="5"/>
      <c r="O6" s="5"/>
      <c r="P6" s="5"/>
      <c r="Q6" s="5"/>
    </row>
    <row r="7" spans="1:42" s="31" customFormat="1" ht="74.25" customHeight="1">
      <c r="A7" s="264"/>
      <c r="B7" s="265" t="s">
        <v>193</v>
      </c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341" t="s">
        <v>74</v>
      </c>
      <c r="W7" s="342"/>
      <c r="X7" s="342"/>
      <c r="Y7" s="342"/>
      <c r="Z7" s="342"/>
      <c r="AA7" s="342"/>
      <c r="AB7" s="342"/>
      <c r="AC7" s="342"/>
      <c r="AD7" s="342"/>
      <c r="AE7" s="342"/>
      <c r="AF7" s="342"/>
      <c r="AG7" s="30"/>
      <c r="AH7" s="30"/>
      <c r="AI7" s="30"/>
      <c r="AJ7" s="30"/>
      <c r="AK7" s="30"/>
      <c r="AL7" s="30"/>
      <c r="AM7" s="30"/>
      <c r="AN7" s="30"/>
      <c r="AO7" s="30"/>
      <c r="AP7" s="30"/>
    </row>
    <row r="8" spans="1:42" s="31" customFormat="1" ht="39" customHeight="1" thickBot="1">
      <c r="A8" s="264"/>
      <c r="B8" s="411" t="s">
        <v>192</v>
      </c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6"/>
      <c r="W8" s="267"/>
      <c r="X8" s="267"/>
      <c r="Y8" s="267"/>
      <c r="Z8" s="267"/>
      <c r="AA8" s="267"/>
      <c r="AB8" s="267"/>
      <c r="AC8" s="267"/>
      <c r="AD8" s="267"/>
      <c r="AE8" s="267"/>
      <c r="AF8" s="267"/>
      <c r="AG8" s="30"/>
      <c r="AH8" s="30"/>
      <c r="AI8" s="30"/>
      <c r="AJ8" s="30"/>
      <c r="AK8" s="30"/>
      <c r="AL8" s="30"/>
      <c r="AM8" s="30"/>
      <c r="AN8" s="30"/>
      <c r="AO8" s="30"/>
      <c r="AP8" s="30"/>
    </row>
    <row r="9" spans="1:35" s="8" customFormat="1" ht="60" customHeight="1" thickBot="1">
      <c r="A9" s="349" t="s">
        <v>54</v>
      </c>
      <c r="B9" s="334" t="s">
        <v>53</v>
      </c>
      <c r="C9" s="354" t="s">
        <v>184</v>
      </c>
      <c r="D9" s="357" t="s">
        <v>175</v>
      </c>
      <c r="E9" s="321" t="s">
        <v>114</v>
      </c>
      <c r="F9" s="324" t="s">
        <v>82</v>
      </c>
      <c r="G9" s="327" t="s">
        <v>143</v>
      </c>
      <c r="H9" s="327" t="s">
        <v>83</v>
      </c>
      <c r="I9" s="330" t="s">
        <v>142</v>
      </c>
      <c r="J9" s="346" t="s">
        <v>55</v>
      </c>
      <c r="K9" s="347"/>
      <c r="L9" s="347"/>
      <c r="M9" s="347"/>
      <c r="N9" s="347"/>
      <c r="O9" s="347"/>
      <c r="P9" s="347"/>
      <c r="Q9" s="347"/>
      <c r="R9" s="347"/>
      <c r="S9" s="347"/>
      <c r="T9" s="347"/>
      <c r="U9" s="347"/>
      <c r="V9" s="347"/>
      <c r="W9" s="347"/>
      <c r="X9" s="347"/>
      <c r="Y9" s="347"/>
      <c r="Z9" s="347"/>
      <c r="AA9" s="347"/>
      <c r="AB9" s="347"/>
      <c r="AC9" s="347"/>
      <c r="AD9" s="347"/>
      <c r="AE9" s="347"/>
      <c r="AF9" s="348"/>
      <c r="AG9" s="334" t="s">
        <v>185</v>
      </c>
      <c r="AH9" s="334" t="s">
        <v>186</v>
      </c>
      <c r="AI9" s="13"/>
    </row>
    <row r="10" spans="1:35" s="2" customFormat="1" ht="69.75" customHeight="1">
      <c r="A10" s="350"/>
      <c r="B10" s="352"/>
      <c r="C10" s="355"/>
      <c r="D10" s="358"/>
      <c r="E10" s="322"/>
      <c r="F10" s="325"/>
      <c r="G10" s="328"/>
      <c r="H10" s="328"/>
      <c r="I10" s="331"/>
      <c r="J10" s="324" t="s">
        <v>103</v>
      </c>
      <c r="K10" s="327" t="s">
        <v>104</v>
      </c>
      <c r="L10" s="330" t="s">
        <v>84</v>
      </c>
      <c r="M10" s="339" t="s">
        <v>88</v>
      </c>
      <c r="N10" s="340"/>
      <c r="O10" s="340"/>
      <c r="P10" s="340"/>
      <c r="Q10" s="330" t="s">
        <v>89</v>
      </c>
      <c r="R10" s="339" t="s">
        <v>107</v>
      </c>
      <c r="S10" s="340"/>
      <c r="T10" s="340"/>
      <c r="U10" s="340"/>
      <c r="V10" s="343"/>
      <c r="W10" s="339" t="s">
        <v>99</v>
      </c>
      <c r="X10" s="340"/>
      <c r="Y10" s="340"/>
      <c r="Z10" s="340"/>
      <c r="AA10" s="343"/>
      <c r="AB10" s="344" t="s">
        <v>102</v>
      </c>
      <c r="AC10" s="344"/>
      <c r="AD10" s="344"/>
      <c r="AE10" s="344"/>
      <c r="AF10" s="345"/>
      <c r="AG10" s="335"/>
      <c r="AH10" s="337"/>
      <c r="AI10" s="10"/>
    </row>
    <row r="11" spans="1:35" s="2" customFormat="1" ht="160.5" customHeight="1" thickBot="1">
      <c r="A11" s="351"/>
      <c r="B11" s="353"/>
      <c r="C11" s="356"/>
      <c r="D11" s="359"/>
      <c r="E11" s="323"/>
      <c r="F11" s="326"/>
      <c r="G11" s="329"/>
      <c r="H11" s="329"/>
      <c r="I11" s="332"/>
      <c r="J11" s="333"/>
      <c r="K11" s="329"/>
      <c r="L11" s="332"/>
      <c r="M11" s="254" t="s">
        <v>85</v>
      </c>
      <c r="N11" s="255" t="s">
        <v>86</v>
      </c>
      <c r="O11" s="255" t="s">
        <v>87</v>
      </c>
      <c r="P11" s="255" t="s">
        <v>105</v>
      </c>
      <c r="Q11" s="332"/>
      <c r="R11" s="254" t="s">
        <v>90</v>
      </c>
      <c r="S11" s="255" t="s">
        <v>106</v>
      </c>
      <c r="T11" s="255" t="s">
        <v>91</v>
      </c>
      <c r="U11" s="255" t="s">
        <v>92</v>
      </c>
      <c r="V11" s="256" t="s">
        <v>93</v>
      </c>
      <c r="W11" s="254" t="s">
        <v>94</v>
      </c>
      <c r="X11" s="255" t="s">
        <v>95</v>
      </c>
      <c r="Y11" s="255" t="s">
        <v>96</v>
      </c>
      <c r="Z11" s="255" t="s">
        <v>97</v>
      </c>
      <c r="AA11" s="256" t="s">
        <v>98</v>
      </c>
      <c r="AB11" s="257" t="s">
        <v>108</v>
      </c>
      <c r="AC11" s="255" t="s">
        <v>109</v>
      </c>
      <c r="AD11" s="255" t="s">
        <v>100</v>
      </c>
      <c r="AE11" s="255" t="s">
        <v>101</v>
      </c>
      <c r="AF11" s="256" t="s">
        <v>98</v>
      </c>
      <c r="AG11" s="336"/>
      <c r="AH11" s="338"/>
      <c r="AI11" s="10"/>
    </row>
    <row r="12" spans="1:34" s="10" customFormat="1" ht="33" customHeight="1">
      <c r="A12" s="247" t="s">
        <v>5</v>
      </c>
      <c r="B12" s="248" t="s">
        <v>71</v>
      </c>
      <c r="C12" s="74"/>
      <c r="D12" s="135"/>
      <c r="E12" s="249"/>
      <c r="F12" s="136">
        <v>30</v>
      </c>
      <c r="G12" s="137">
        <f aca="true" t="shared" si="0" ref="G12:L12">G13+G16</f>
        <v>30</v>
      </c>
      <c r="H12" s="137">
        <f t="shared" si="0"/>
        <v>1140</v>
      </c>
      <c r="I12" s="135">
        <f>I13+I16</f>
        <v>320</v>
      </c>
      <c r="J12" s="136">
        <f t="shared" si="0"/>
        <v>18</v>
      </c>
      <c r="K12" s="137">
        <f t="shared" si="0"/>
        <v>684</v>
      </c>
      <c r="L12" s="135">
        <f t="shared" si="0"/>
        <v>204</v>
      </c>
      <c r="M12" s="136"/>
      <c r="N12" s="137"/>
      <c r="O12" s="137"/>
      <c r="P12" s="137"/>
      <c r="Q12" s="135"/>
      <c r="R12" s="136"/>
      <c r="S12" s="137"/>
      <c r="T12" s="137"/>
      <c r="U12" s="137"/>
      <c r="V12" s="135"/>
      <c r="W12" s="136"/>
      <c r="X12" s="137"/>
      <c r="Y12" s="137"/>
      <c r="Z12" s="137"/>
      <c r="AA12" s="135"/>
      <c r="AB12" s="250"/>
      <c r="AC12" s="251"/>
      <c r="AD12" s="251"/>
      <c r="AE12" s="251"/>
      <c r="AF12" s="252"/>
      <c r="AG12" s="253"/>
      <c r="AH12" s="248"/>
    </row>
    <row r="13" spans="1:34" s="9" customFormat="1" ht="33" customHeight="1">
      <c r="A13" s="36" t="s">
        <v>6</v>
      </c>
      <c r="B13" s="37" t="s">
        <v>120</v>
      </c>
      <c r="C13" s="38"/>
      <c r="D13" s="39"/>
      <c r="E13" s="40"/>
      <c r="F13" s="41">
        <v>9</v>
      </c>
      <c r="G13" s="42">
        <v>9</v>
      </c>
      <c r="H13" s="42">
        <f>H14+H15</f>
        <v>342</v>
      </c>
      <c r="I13" s="39">
        <f>I14+I15</f>
        <v>112</v>
      </c>
      <c r="J13" s="41">
        <f aca="true" t="shared" si="1" ref="J13:AA13">J14+J15</f>
        <v>9</v>
      </c>
      <c r="K13" s="42">
        <f t="shared" si="1"/>
        <v>342</v>
      </c>
      <c r="L13" s="39">
        <f t="shared" si="1"/>
        <v>112</v>
      </c>
      <c r="M13" s="41">
        <f t="shared" si="1"/>
        <v>38</v>
      </c>
      <c r="N13" s="42">
        <f t="shared" si="1"/>
        <v>18</v>
      </c>
      <c r="O13" s="42">
        <f t="shared" si="1"/>
        <v>56</v>
      </c>
      <c r="P13" s="42"/>
      <c r="Q13" s="39">
        <f t="shared" si="1"/>
        <v>230</v>
      </c>
      <c r="R13" s="41"/>
      <c r="S13" s="42"/>
      <c r="T13" s="42">
        <f t="shared" si="1"/>
        <v>1</v>
      </c>
      <c r="U13" s="42"/>
      <c r="V13" s="39"/>
      <c r="W13" s="41">
        <f t="shared" si="1"/>
        <v>112</v>
      </c>
      <c r="X13" s="42"/>
      <c r="Y13" s="42"/>
      <c r="Z13" s="42">
        <f t="shared" si="1"/>
        <v>112</v>
      </c>
      <c r="AA13" s="39">
        <f t="shared" si="1"/>
        <v>342</v>
      </c>
      <c r="AB13" s="239"/>
      <c r="AC13" s="112"/>
      <c r="AD13" s="112"/>
      <c r="AE13" s="112"/>
      <c r="AF13" s="113"/>
      <c r="AG13" s="43"/>
      <c r="AH13" s="44"/>
    </row>
    <row r="14" spans="1:34" s="11" customFormat="1" ht="23.25" customHeight="1">
      <c r="A14" s="45" t="s">
        <v>7</v>
      </c>
      <c r="B14" s="46" t="s">
        <v>121</v>
      </c>
      <c r="C14" s="38" t="s">
        <v>0</v>
      </c>
      <c r="D14" s="39" t="s">
        <v>2</v>
      </c>
      <c r="E14" s="47" t="s">
        <v>75</v>
      </c>
      <c r="F14" s="41"/>
      <c r="G14" s="42">
        <v>4</v>
      </c>
      <c r="H14" s="42">
        <v>152</v>
      </c>
      <c r="I14" s="39">
        <v>56</v>
      </c>
      <c r="J14" s="41">
        <v>4</v>
      </c>
      <c r="K14" s="42">
        <v>152</v>
      </c>
      <c r="L14" s="39">
        <f>I14</f>
        <v>56</v>
      </c>
      <c r="M14" s="41">
        <v>38</v>
      </c>
      <c r="N14" s="42">
        <v>18</v>
      </c>
      <c r="O14" s="42"/>
      <c r="P14" s="42"/>
      <c r="Q14" s="39">
        <f>K14-L14</f>
        <v>96</v>
      </c>
      <c r="R14" s="41"/>
      <c r="S14" s="42"/>
      <c r="T14" s="42">
        <v>1</v>
      </c>
      <c r="U14" s="42"/>
      <c r="V14" s="39"/>
      <c r="W14" s="41">
        <f>I14</f>
        <v>56</v>
      </c>
      <c r="X14" s="48"/>
      <c r="Y14" s="42"/>
      <c r="Z14" s="42">
        <f>I14</f>
        <v>56</v>
      </c>
      <c r="AA14" s="39">
        <v>152</v>
      </c>
      <c r="AB14" s="239"/>
      <c r="AC14" s="112"/>
      <c r="AD14" s="112"/>
      <c r="AE14" s="112"/>
      <c r="AF14" s="113"/>
      <c r="AG14" s="43" t="s">
        <v>117</v>
      </c>
      <c r="AH14" s="44" t="s">
        <v>60</v>
      </c>
    </row>
    <row r="15" spans="1:34" s="12" customFormat="1" ht="24.75" customHeight="1">
      <c r="A15" s="45" t="s">
        <v>8</v>
      </c>
      <c r="B15" s="46" t="s">
        <v>122</v>
      </c>
      <c r="C15" s="38" t="s">
        <v>0</v>
      </c>
      <c r="D15" s="39" t="s">
        <v>2</v>
      </c>
      <c r="E15" s="47" t="s">
        <v>144</v>
      </c>
      <c r="F15" s="41"/>
      <c r="G15" s="42">
        <v>5</v>
      </c>
      <c r="H15" s="42">
        <v>190</v>
      </c>
      <c r="I15" s="39">
        <v>56</v>
      </c>
      <c r="J15" s="41">
        <v>5</v>
      </c>
      <c r="K15" s="42">
        <v>190</v>
      </c>
      <c r="L15" s="39">
        <f>I15</f>
        <v>56</v>
      </c>
      <c r="M15" s="41"/>
      <c r="N15" s="42"/>
      <c r="O15" s="42">
        <v>56</v>
      </c>
      <c r="P15" s="42"/>
      <c r="Q15" s="39">
        <f>K15-L15</f>
        <v>134</v>
      </c>
      <c r="R15" s="49"/>
      <c r="S15" s="50"/>
      <c r="T15" s="50"/>
      <c r="U15" s="50"/>
      <c r="V15" s="51"/>
      <c r="W15" s="41">
        <f>I15</f>
        <v>56</v>
      </c>
      <c r="X15" s="42"/>
      <c r="Y15" s="42"/>
      <c r="Z15" s="42">
        <f>W15</f>
        <v>56</v>
      </c>
      <c r="AA15" s="39">
        <v>190</v>
      </c>
      <c r="AB15" s="242"/>
      <c r="AC15" s="114"/>
      <c r="AD15" s="114"/>
      <c r="AE15" s="114"/>
      <c r="AF15" s="115"/>
      <c r="AG15" s="43" t="s">
        <v>117</v>
      </c>
      <c r="AH15" s="44" t="s">
        <v>33</v>
      </c>
    </row>
    <row r="16" spans="1:34" s="9" customFormat="1" ht="78.75" customHeight="1">
      <c r="A16" s="36" t="s">
        <v>9</v>
      </c>
      <c r="B16" s="46" t="s">
        <v>190</v>
      </c>
      <c r="C16" s="38"/>
      <c r="D16" s="39"/>
      <c r="E16" s="40"/>
      <c r="F16" s="41">
        <v>21</v>
      </c>
      <c r="G16" s="42">
        <f aca="true" t="shared" si="2" ref="G16:N16">G17+G22</f>
        <v>21</v>
      </c>
      <c r="H16" s="42">
        <f t="shared" si="2"/>
        <v>798</v>
      </c>
      <c r="I16" s="39">
        <f t="shared" si="2"/>
        <v>208</v>
      </c>
      <c r="J16" s="41">
        <f t="shared" si="2"/>
        <v>9</v>
      </c>
      <c r="K16" s="42">
        <f t="shared" si="2"/>
        <v>342</v>
      </c>
      <c r="L16" s="39">
        <f t="shared" si="2"/>
        <v>92</v>
      </c>
      <c r="M16" s="41">
        <f t="shared" si="2"/>
        <v>68</v>
      </c>
      <c r="N16" s="42">
        <f t="shared" si="2"/>
        <v>24</v>
      </c>
      <c r="O16" s="42"/>
      <c r="P16" s="42"/>
      <c r="Q16" s="39">
        <f>Q17+Q22</f>
        <v>250</v>
      </c>
      <c r="R16" s="41">
        <f>R17+R22</f>
        <v>1</v>
      </c>
      <c r="S16" s="42"/>
      <c r="T16" s="42"/>
      <c r="U16" s="42"/>
      <c r="V16" s="39">
        <f>V17+V22</f>
        <v>2</v>
      </c>
      <c r="W16" s="41">
        <f>W17+W22</f>
        <v>92</v>
      </c>
      <c r="X16" s="42"/>
      <c r="Y16" s="42"/>
      <c r="Z16" s="42">
        <f>Z17+Z22</f>
        <v>92</v>
      </c>
      <c r="AA16" s="39">
        <f>AA17+AA22</f>
        <v>342</v>
      </c>
      <c r="AB16" s="239"/>
      <c r="AC16" s="112"/>
      <c r="AD16" s="112"/>
      <c r="AE16" s="112"/>
      <c r="AF16" s="113"/>
      <c r="AG16" s="43"/>
      <c r="AH16" s="44"/>
    </row>
    <row r="17" spans="1:34" s="9" customFormat="1" ht="33" customHeight="1">
      <c r="A17" s="52" t="s">
        <v>10</v>
      </c>
      <c r="B17" s="53" t="s">
        <v>49</v>
      </c>
      <c r="C17" s="38"/>
      <c r="D17" s="39"/>
      <c r="E17" s="40"/>
      <c r="F17" s="41"/>
      <c r="G17" s="42">
        <f>G18+G19+G20+G21</f>
        <v>13</v>
      </c>
      <c r="H17" s="42">
        <f aca="true" t="shared" si="3" ref="H17:AA17">H18+H19+H20+H21</f>
        <v>494</v>
      </c>
      <c r="I17" s="39">
        <f t="shared" si="3"/>
        <v>130</v>
      </c>
      <c r="J17" s="41">
        <f t="shared" si="3"/>
        <v>9</v>
      </c>
      <c r="K17" s="42">
        <f t="shared" si="3"/>
        <v>342</v>
      </c>
      <c r="L17" s="39">
        <f t="shared" si="3"/>
        <v>92</v>
      </c>
      <c r="M17" s="41">
        <f t="shared" si="3"/>
        <v>68</v>
      </c>
      <c r="N17" s="42">
        <f t="shared" si="3"/>
        <v>24</v>
      </c>
      <c r="O17" s="42"/>
      <c r="P17" s="42"/>
      <c r="Q17" s="39">
        <f t="shared" si="3"/>
        <v>250</v>
      </c>
      <c r="R17" s="41">
        <f t="shared" si="3"/>
        <v>1</v>
      </c>
      <c r="S17" s="42"/>
      <c r="T17" s="42"/>
      <c r="U17" s="42"/>
      <c r="V17" s="39">
        <f t="shared" si="3"/>
        <v>2</v>
      </c>
      <c r="W17" s="41">
        <f t="shared" si="3"/>
        <v>92</v>
      </c>
      <c r="X17" s="42"/>
      <c r="Y17" s="42"/>
      <c r="Z17" s="42">
        <f t="shared" si="3"/>
        <v>92</v>
      </c>
      <c r="AA17" s="39">
        <f t="shared" si="3"/>
        <v>342</v>
      </c>
      <c r="AB17" s="239"/>
      <c r="AC17" s="112"/>
      <c r="AD17" s="112"/>
      <c r="AE17" s="112"/>
      <c r="AF17" s="113"/>
      <c r="AG17" s="43"/>
      <c r="AH17" s="44"/>
    </row>
    <row r="18" spans="1:34" s="27" customFormat="1" ht="23.25" customHeight="1">
      <c r="A18" s="54" t="s">
        <v>35</v>
      </c>
      <c r="B18" s="46" t="s">
        <v>123</v>
      </c>
      <c r="C18" s="38" t="s">
        <v>0</v>
      </c>
      <c r="D18" s="39" t="s">
        <v>2</v>
      </c>
      <c r="E18" s="40" t="s">
        <v>76</v>
      </c>
      <c r="F18" s="41"/>
      <c r="G18" s="42">
        <v>4</v>
      </c>
      <c r="H18" s="42">
        <f>G18*H21</f>
        <v>152</v>
      </c>
      <c r="I18" s="39">
        <v>44</v>
      </c>
      <c r="J18" s="41">
        <f>G18</f>
        <v>4</v>
      </c>
      <c r="K18" s="42">
        <f>H18</f>
        <v>152</v>
      </c>
      <c r="L18" s="39">
        <v>44</v>
      </c>
      <c r="M18" s="41">
        <v>44</v>
      </c>
      <c r="N18" s="42"/>
      <c r="O18" s="42"/>
      <c r="P18" s="42"/>
      <c r="Q18" s="39">
        <f>K18-L18</f>
        <v>108</v>
      </c>
      <c r="R18" s="41">
        <v>1</v>
      </c>
      <c r="S18" s="42"/>
      <c r="T18" s="42"/>
      <c r="U18" s="42"/>
      <c r="V18" s="39">
        <v>1</v>
      </c>
      <c r="W18" s="41">
        <f>M18</f>
        <v>44</v>
      </c>
      <c r="X18" s="42"/>
      <c r="Y18" s="42"/>
      <c r="Z18" s="42">
        <f>L18</f>
        <v>44</v>
      </c>
      <c r="AA18" s="39">
        <f>K18</f>
        <v>152</v>
      </c>
      <c r="AB18" s="239"/>
      <c r="AC18" s="112"/>
      <c r="AD18" s="112"/>
      <c r="AE18" s="112"/>
      <c r="AF18" s="113"/>
      <c r="AG18" s="43" t="s">
        <v>118</v>
      </c>
      <c r="AH18" s="44" t="s">
        <v>73</v>
      </c>
    </row>
    <row r="19" spans="1:34" s="12" customFormat="1" ht="22.5" customHeight="1">
      <c r="A19" s="54" t="s">
        <v>11</v>
      </c>
      <c r="B19" s="46" t="s">
        <v>124</v>
      </c>
      <c r="C19" s="38" t="s">
        <v>0</v>
      </c>
      <c r="D19" s="39" t="s">
        <v>2</v>
      </c>
      <c r="E19" s="40" t="s">
        <v>77</v>
      </c>
      <c r="F19" s="49"/>
      <c r="G19" s="42">
        <v>3</v>
      </c>
      <c r="H19" s="42">
        <v>114</v>
      </c>
      <c r="I19" s="39">
        <v>38</v>
      </c>
      <c r="J19" s="49"/>
      <c r="K19" s="50"/>
      <c r="L19" s="51"/>
      <c r="M19" s="49"/>
      <c r="N19" s="50"/>
      <c r="O19" s="50"/>
      <c r="P19" s="50"/>
      <c r="Q19" s="39"/>
      <c r="R19" s="49"/>
      <c r="S19" s="50"/>
      <c r="T19" s="50"/>
      <c r="U19" s="50"/>
      <c r="V19" s="51"/>
      <c r="W19" s="41"/>
      <c r="X19" s="42"/>
      <c r="Y19" s="42"/>
      <c r="Z19" s="42"/>
      <c r="AA19" s="39"/>
      <c r="AB19" s="239"/>
      <c r="AC19" s="112"/>
      <c r="AD19" s="112"/>
      <c r="AE19" s="112"/>
      <c r="AF19" s="113"/>
      <c r="AG19" s="43" t="s">
        <v>110</v>
      </c>
      <c r="AH19" s="44" t="s">
        <v>56</v>
      </c>
    </row>
    <row r="20" spans="1:34" s="9" customFormat="1" ht="18.75">
      <c r="A20" s="45" t="s">
        <v>31</v>
      </c>
      <c r="B20" s="46" t="s">
        <v>48</v>
      </c>
      <c r="C20" s="38" t="s">
        <v>0</v>
      </c>
      <c r="D20" s="39" t="s">
        <v>2</v>
      </c>
      <c r="E20" s="40" t="s">
        <v>78</v>
      </c>
      <c r="F20" s="41"/>
      <c r="G20" s="42">
        <v>5</v>
      </c>
      <c r="H20" s="42">
        <f>G20*H21</f>
        <v>190</v>
      </c>
      <c r="I20" s="39">
        <v>48</v>
      </c>
      <c r="J20" s="41">
        <f>G20</f>
        <v>5</v>
      </c>
      <c r="K20" s="42">
        <f>H20</f>
        <v>190</v>
      </c>
      <c r="L20" s="39">
        <f>I20</f>
        <v>48</v>
      </c>
      <c r="M20" s="41">
        <v>24</v>
      </c>
      <c r="N20" s="42">
        <v>24</v>
      </c>
      <c r="O20" s="42"/>
      <c r="P20" s="42"/>
      <c r="Q20" s="39">
        <f>K20-I20</f>
        <v>142</v>
      </c>
      <c r="R20" s="41"/>
      <c r="S20" s="42"/>
      <c r="T20" s="42"/>
      <c r="U20" s="42"/>
      <c r="V20" s="39">
        <v>1</v>
      </c>
      <c r="W20" s="41">
        <f>I20</f>
        <v>48</v>
      </c>
      <c r="X20" s="42"/>
      <c r="Y20" s="42"/>
      <c r="Z20" s="42">
        <f>I20</f>
        <v>48</v>
      </c>
      <c r="AA20" s="39">
        <f>H20</f>
        <v>190</v>
      </c>
      <c r="AB20" s="239"/>
      <c r="AC20" s="112"/>
      <c r="AD20" s="112"/>
      <c r="AE20" s="112"/>
      <c r="AF20" s="113"/>
      <c r="AG20" s="43" t="s">
        <v>111</v>
      </c>
      <c r="AH20" s="44" t="s">
        <v>27</v>
      </c>
    </row>
    <row r="21" spans="1:34" s="9" customFormat="1" ht="46.5" customHeight="1" thickBot="1">
      <c r="A21" s="45" t="s">
        <v>32</v>
      </c>
      <c r="B21" s="46" t="s">
        <v>125</v>
      </c>
      <c r="C21" s="38" t="s">
        <v>0</v>
      </c>
      <c r="D21" s="39" t="s">
        <v>4</v>
      </c>
      <c r="E21" s="40" t="s">
        <v>79</v>
      </c>
      <c r="F21" s="55"/>
      <c r="G21" s="56">
        <v>1</v>
      </c>
      <c r="H21" s="56">
        <v>38</v>
      </c>
      <c r="I21" s="60">
        <v>0</v>
      </c>
      <c r="J21" s="41"/>
      <c r="K21" s="42"/>
      <c r="L21" s="39"/>
      <c r="M21" s="41"/>
      <c r="N21" s="42"/>
      <c r="O21" s="42"/>
      <c r="P21" s="42"/>
      <c r="Q21" s="39"/>
      <c r="R21" s="41"/>
      <c r="S21" s="42"/>
      <c r="T21" s="42"/>
      <c r="U21" s="42"/>
      <c r="V21" s="39"/>
      <c r="W21" s="41"/>
      <c r="X21" s="42"/>
      <c r="Y21" s="42"/>
      <c r="Z21" s="42"/>
      <c r="AA21" s="39"/>
      <c r="AB21" s="239"/>
      <c r="AC21" s="112"/>
      <c r="AD21" s="112"/>
      <c r="AE21" s="112"/>
      <c r="AF21" s="113"/>
      <c r="AG21" s="43" t="s">
        <v>119</v>
      </c>
      <c r="AH21" s="44" t="s">
        <v>70</v>
      </c>
    </row>
    <row r="22" spans="1:34" s="9" customFormat="1" ht="33" customHeight="1">
      <c r="A22" s="54" t="s">
        <v>12</v>
      </c>
      <c r="B22" s="53" t="s">
        <v>116</v>
      </c>
      <c r="C22" s="38"/>
      <c r="D22" s="39"/>
      <c r="E22" s="40"/>
      <c r="F22" s="41"/>
      <c r="G22" s="38">
        <f>G23+G28</f>
        <v>8</v>
      </c>
      <c r="H22" s="38">
        <f>H23+H28</f>
        <v>304</v>
      </c>
      <c r="I22" s="122">
        <f>I23+I28</f>
        <v>78</v>
      </c>
      <c r="J22" s="41"/>
      <c r="K22" s="42"/>
      <c r="L22" s="39"/>
      <c r="M22" s="41"/>
      <c r="N22" s="42"/>
      <c r="O22" s="42"/>
      <c r="P22" s="42"/>
      <c r="Q22" s="39"/>
      <c r="R22" s="41"/>
      <c r="S22" s="42"/>
      <c r="T22" s="42"/>
      <c r="U22" s="42"/>
      <c r="V22" s="39"/>
      <c r="W22" s="41"/>
      <c r="X22" s="42"/>
      <c r="Y22" s="42"/>
      <c r="Z22" s="42"/>
      <c r="AA22" s="39"/>
      <c r="AB22" s="239"/>
      <c r="AC22" s="112"/>
      <c r="AD22" s="112"/>
      <c r="AE22" s="112"/>
      <c r="AF22" s="113"/>
      <c r="AG22" s="43"/>
      <c r="AH22" s="44"/>
    </row>
    <row r="23" spans="1:34" s="9" customFormat="1" ht="36" customHeight="1">
      <c r="A23" s="45" t="s">
        <v>38</v>
      </c>
      <c r="B23" s="46" t="s">
        <v>126</v>
      </c>
      <c r="C23" s="38" t="s">
        <v>1</v>
      </c>
      <c r="D23" s="39" t="s">
        <v>2</v>
      </c>
      <c r="E23" s="40" t="s">
        <v>30</v>
      </c>
      <c r="F23" s="41"/>
      <c r="G23" s="42">
        <v>4</v>
      </c>
      <c r="H23" s="42">
        <v>152</v>
      </c>
      <c r="I23" s="39">
        <v>38</v>
      </c>
      <c r="J23" s="41"/>
      <c r="K23" s="42"/>
      <c r="L23" s="39"/>
      <c r="M23" s="41"/>
      <c r="N23" s="42"/>
      <c r="O23" s="42"/>
      <c r="P23" s="42"/>
      <c r="Q23" s="39"/>
      <c r="R23" s="41"/>
      <c r="S23" s="42"/>
      <c r="T23" s="42"/>
      <c r="U23" s="42"/>
      <c r="V23" s="39"/>
      <c r="W23" s="41"/>
      <c r="X23" s="42"/>
      <c r="Y23" s="42"/>
      <c r="Z23" s="42"/>
      <c r="AA23" s="39"/>
      <c r="AB23" s="239"/>
      <c r="AC23" s="112"/>
      <c r="AD23" s="112"/>
      <c r="AE23" s="112"/>
      <c r="AF23" s="113"/>
      <c r="AG23" s="43" t="s">
        <v>111</v>
      </c>
      <c r="AH23" s="44" t="s">
        <v>57</v>
      </c>
    </row>
    <row r="24" spans="1:34" s="9" customFormat="1" ht="44.25" customHeight="1">
      <c r="A24" s="54" t="s">
        <v>39</v>
      </c>
      <c r="B24" s="46" t="s">
        <v>127</v>
      </c>
      <c r="C24" s="38" t="s">
        <v>1</v>
      </c>
      <c r="D24" s="39" t="s">
        <v>2</v>
      </c>
      <c r="E24" s="40" t="s">
        <v>78</v>
      </c>
      <c r="F24" s="41"/>
      <c r="G24" s="42">
        <v>4</v>
      </c>
      <c r="H24" s="42">
        <v>152</v>
      </c>
      <c r="I24" s="39">
        <v>48</v>
      </c>
      <c r="J24" s="41"/>
      <c r="K24" s="42"/>
      <c r="L24" s="39"/>
      <c r="M24" s="41"/>
      <c r="N24" s="42"/>
      <c r="O24" s="42"/>
      <c r="P24" s="42"/>
      <c r="Q24" s="39"/>
      <c r="R24" s="41"/>
      <c r="S24" s="42"/>
      <c r="T24" s="42"/>
      <c r="U24" s="42"/>
      <c r="V24" s="39"/>
      <c r="W24" s="41"/>
      <c r="X24" s="42"/>
      <c r="Y24" s="42"/>
      <c r="Z24" s="42"/>
      <c r="AA24" s="39"/>
      <c r="AB24" s="239"/>
      <c r="AC24" s="112"/>
      <c r="AD24" s="112"/>
      <c r="AE24" s="112"/>
      <c r="AF24" s="113"/>
      <c r="AG24" s="43" t="s">
        <v>139</v>
      </c>
      <c r="AH24" s="44" t="s">
        <v>23</v>
      </c>
    </row>
    <row r="25" spans="1:34" s="9" customFormat="1" ht="28.5" customHeight="1">
      <c r="A25" s="54" t="s">
        <v>40</v>
      </c>
      <c r="B25" s="46" t="s">
        <v>128</v>
      </c>
      <c r="C25" s="38" t="s">
        <v>1</v>
      </c>
      <c r="D25" s="39" t="s">
        <v>2</v>
      </c>
      <c r="E25" s="40" t="s">
        <v>81</v>
      </c>
      <c r="F25" s="41"/>
      <c r="G25" s="42">
        <v>4</v>
      </c>
      <c r="H25" s="42">
        <v>152</v>
      </c>
      <c r="I25" s="39">
        <v>38</v>
      </c>
      <c r="J25" s="41"/>
      <c r="K25" s="42"/>
      <c r="L25" s="39"/>
      <c r="M25" s="41"/>
      <c r="N25" s="42"/>
      <c r="O25" s="42"/>
      <c r="P25" s="42"/>
      <c r="Q25" s="39"/>
      <c r="R25" s="41"/>
      <c r="S25" s="42"/>
      <c r="T25" s="42"/>
      <c r="U25" s="42"/>
      <c r="V25" s="39"/>
      <c r="W25" s="41"/>
      <c r="X25" s="42"/>
      <c r="Y25" s="42"/>
      <c r="Z25" s="42"/>
      <c r="AA25" s="39"/>
      <c r="AB25" s="239"/>
      <c r="AC25" s="112"/>
      <c r="AD25" s="112"/>
      <c r="AE25" s="112"/>
      <c r="AF25" s="113"/>
      <c r="AG25" s="43" t="s">
        <v>110</v>
      </c>
      <c r="AH25" s="44" t="s">
        <v>34</v>
      </c>
    </row>
    <row r="26" spans="1:34" s="9" customFormat="1" ht="32.25" customHeight="1">
      <c r="A26" s="54" t="s">
        <v>41</v>
      </c>
      <c r="B26" s="46" t="s">
        <v>129</v>
      </c>
      <c r="C26" s="38" t="s">
        <v>1</v>
      </c>
      <c r="D26" s="39" t="s">
        <v>2</v>
      </c>
      <c r="E26" s="40" t="s">
        <v>80</v>
      </c>
      <c r="F26" s="41"/>
      <c r="G26" s="42">
        <v>4</v>
      </c>
      <c r="H26" s="42">
        <v>152</v>
      </c>
      <c r="I26" s="39">
        <v>44</v>
      </c>
      <c r="J26" s="41"/>
      <c r="K26" s="42"/>
      <c r="L26" s="39"/>
      <c r="M26" s="41"/>
      <c r="N26" s="42"/>
      <c r="O26" s="42"/>
      <c r="P26" s="42"/>
      <c r="Q26" s="39"/>
      <c r="R26" s="41"/>
      <c r="S26" s="42"/>
      <c r="T26" s="42"/>
      <c r="U26" s="42"/>
      <c r="V26" s="39"/>
      <c r="W26" s="41"/>
      <c r="X26" s="42"/>
      <c r="Y26" s="42"/>
      <c r="Z26" s="42"/>
      <c r="AA26" s="39"/>
      <c r="AB26" s="239"/>
      <c r="AC26" s="112"/>
      <c r="AD26" s="112"/>
      <c r="AE26" s="112"/>
      <c r="AF26" s="113"/>
      <c r="AG26" s="43" t="s">
        <v>110</v>
      </c>
      <c r="AH26" s="44" t="s">
        <v>58</v>
      </c>
    </row>
    <row r="27" spans="1:34" s="9" customFormat="1" ht="27.75" customHeight="1">
      <c r="A27" s="54" t="s">
        <v>42</v>
      </c>
      <c r="B27" s="46" t="s">
        <v>50</v>
      </c>
      <c r="C27" s="38" t="s">
        <v>1</v>
      </c>
      <c r="D27" s="39" t="s">
        <v>2</v>
      </c>
      <c r="E27" s="40" t="s">
        <v>80</v>
      </c>
      <c r="F27" s="41"/>
      <c r="G27" s="42">
        <v>4</v>
      </c>
      <c r="H27" s="42">
        <v>152</v>
      </c>
      <c r="I27" s="39">
        <v>44</v>
      </c>
      <c r="J27" s="41"/>
      <c r="K27" s="42"/>
      <c r="L27" s="39"/>
      <c r="M27" s="41"/>
      <c r="N27" s="42"/>
      <c r="O27" s="42"/>
      <c r="P27" s="42"/>
      <c r="Q27" s="39"/>
      <c r="R27" s="41"/>
      <c r="S27" s="42"/>
      <c r="T27" s="42"/>
      <c r="U27" s="42"/>
      <c r="V27" s="39"/>
      <c r="W27" s="41"/>
      <c r="X27" s="42"/>
      <c r="Y27" s="42"/>
      <c r="Z27" s="42"/>
      <c r="AA27" s="39"/>
      <c r="AB27" s="239"/>
      <c r="AC27" s="112"/>
      <c r="AD27" s="112"/>
      <c r="AE27" s="112"/>
      <c r="AF27" s="113"/>
      <c r="AG27" s="43" t="s">
        <v>112</v>
      </c>
      <c r="AH27" s="44" t="s">
        <v>27</v>
      </c>
    </row>
    <row r="28" spans="1:34" s="9" customFormat="1" ht="35.25" customHeight="1">
      <c r="A28" s="54" t="s">
        <v>43</v>
      </c>
      <c r="B28" s="46" t="s">
        <v>148</v>
      </c>
      <c r="C28" s="38" t="s">
        <v>1</v>
      </c>
      <c r="D28" s="39" t="s">
        <v>2</v>
      </c>
      <c r="E28" s="40" t="s">
        <v>78</v>
      </c>
      <c r="F28" s="41"/>
      <c r="G28" s="42">
        <v>4</v>
      </c>
      <c r="H28" s="42">
        <v>152</v>
      </c>
      <c r="I28" s="39">
        <v>40</v>
      </c>
      <c r="J28" s="41"/>
      <c r="K28" s="42"/>
      <c r="L28" s="39"/>
      <c r="M28" s="41"/>
      <c r="N28" s="42"/>
      <c r="O28" s="42"/>
      <c r="P28" s="42"/>
      <c r="Q28" s="39"/>
      <c r="R28" s="41"/>
      <c r="S28" s="42"/>
      <c r="T28" s="42"/>
      <c r="U28" s="42"/>
      <c r="V28" s="39"/>
      <c r="W28" s="41"/>
      <c r="X28" s="42"/>
      <c r="Y28" s="42"/>
      <c r="Z28" s="42"/>
      <c r="AA28" s="39"/>
      <c r="AB28" s="239"/>
      <c r="AC28" s="112"/>
      <c r="AD28" s="112"/>
      <c r="AE28" s="112"/>
      <c r="AF28" s="113"/>
      <c r="AG28" s="43" t="s">
        <v>110</v>
      </c>
      <c r="AH28" s="44" t="s">
        <v>59</v>
      </c>
    </row>
    <row r="29" spans="1:34" s="9" customFormat="1" ht="24.75" customHeight="1">
      <c r="A29" s="45" t="s">
        <v>44</v>
      </c>
      <c r="B29" s="46" t="s">
        <v>146</v>
      </c>
      <c r="C29" s="38" t="s">
        <v>1</v>
      </c>
      <c r="D29" s="39" t="s">
        <v>2</v>
      </c>
      <c r="E29" s="40" t="s">
        <v>76</v>
      </c>
      <c r="F29" s="41"/>
      <c r="G29" s="42">
        <v>4</v>
      </c>
      <c r="H29" s="42">
        <v>152</v>
      </c>
      <c r="I29" s="39">
        <v>40</v>
      </c>
      <c r="J29" s="41"/>
      <c r="K29" s="42"/>
      <c r="L29" s="39"/>
      <c r="M29" s="41"/>
      <c r="N29" s="42"/>
      <c r="O29" s="42"/>
      <c r="P29" s="42"/>
      <c r="Q29" s="39"/>
      <c r="R29" s="41"/>
      <c r="S29" s="42"/>
      <c r="T29" s="42"/>
      <c r="U29" s="42"/>
      <c r="V29" s="39"/>
      <c r="W29" s="41"/>
      <c r="X29" s="42"/>
      <c r="Y29" s="42"/>
      <c r="Z29" s="42"/>
      <c r="AA29" s="39"/>
      <c r="AB29" s="239"/>
      <c r="AC29" s="112"/>
      <c r="AD29" s="112"/>
      <c r="AE29" s="112"/>
      <c r="AF29" s="113"/>
      <c r="AG29" s="43" t="s">
        <v>110</v>
      </c>
      <c r="AH29" s="44" t="s">
        <v>28</v>
      </c>
    </row>
    <row r="30" spans="1:34" s="11" customFormat="1" ht="22.5" customHeight="1" thickBot="1">
      <c r="A30" s="128" t="s">
        <v>45</v>
      </c>
      <c r="B30" s="129" t="s">
        <v>130</v>
      </c>
      <c r="C30" s="59" t="s">
        <v>1</v>
      </c>
      <c r="D30" s="124" t="s">
        <v>2</v>
      </c>
      <c r="E30" s="130"/>
      <c r="F30" s="82"/>
      <c r="G30" s="83">
        <v>4</v>
      </c>
      <c r="H30" s="83">
        <v>152</v>
      </c>
      <c r="I30" s="124"/>
      <c r="J30" s="55"/>
      <c r="K30" s="56"/>
      <c r="L30" s="60"/>
      <c r="M30" s="82"/>
      <c r="N30" s="83"/>
      <c r="O30" s="83"/>
      <c r="P30" s="83"/>
      <c r="Q30" s="124"/>
      <c r="R30" s="82"/>
      <c r="S30" s="83"/>
      <c r="T30" s="83"/>
      <c r="U30" s="83"/>
      <c r="V30" s="124"/>
      <c r="W30" s="82"/>
      <c r="X30" s="83"/>
      <c r="Y30" s="83"/>
      <c r="Z30" s="83"/>
      <c r="AA30" s="124"/>
      <c r="AB30" s="243"/>
      <c r="AC30" s="131"/>
      <c r="AD30" s="131"/>
      <c r="AE30" s="131"/>
      <c r="AF30" s="132"/>
      <c r="AG30" s="133" t="s">
        <v>112</v>
      </c>
      <c r="AH30" s="63"/>
    </row>
    <row r="31" spans="1:34" s="9" customFormat="1" ht="46.5" customHeight="1" thickBot="1">
      <c r="A31" s="64"/>
      <c r="B31" s="134" t="s">
        <v>145</v>
      </c>
      <c r="C31" s="98"/>
      <c r="D31" s="66"/>
      <c r="E31" s="67"/>
      <c r="F31" s="68">
        <v>141</v>
      </c>
      <c r="G31" s="69">
        <f>G32+G35</f>
        <v>141</v>
      </c>
      <c r="H31" s="69">
        <f>H32+H35</f>
        <v>5358</v>
      </c>
      <c r="I31" s="66">
        <f>I32+I35</f>
        <v>24</v>
      </c>
      <c r="J31" s="68">
        <f>J32+J35</f>
        <v>42</v>
      </c>
      <c r="K31" s="98">
        <f>K32+K35</f>
        <v>1596</v>
      </c>
      <c r="L31" s="406"/>
      <c r="M31" s="68"/>
      <c r="N31" s="98">
        <v>8</v>
      </c>
      <c r="O31" s="98"/>
      <c r="P31" s="98"/>
      <c r="Q31" s="240">
        <f>Q32+Q35</f>
        <v>1588</v>
      </c>
      <c r="R31" s="68"/>
      <c r="S31" s="69"/>
      <c r="T31" s="69"/>
      <c r="U31" s="69"/>
      <c r="V31" s="66"/>
      <c r="W31" s="68"/>
      <c r="X31" s="69"/>
      <c r="Y31" s="69"/>
      <c r="Z31" s="69"/>
      <c r="AA31" s="66"/>
      <c r="AB31" s="244"/>
      <c r="AC31" s="118"/>
      <c r="AD31" s="118"/>
      <c r="AE31" s="118"/>
      <c r="AF31" s="119"/>
      <c r="AG31" s="70"/>
      <c r="AH31" s="73"/>
    </row>
    <row r="32" spans="1:34" s="9" customFormat="1" ht="33" customHeight="1">
      <c r="A32" s="72" t="s">
        <v>13</v>
      </c>
      <c r="B32" s="263" t="s">
        <v>183</v>
      </c>
      <c r="C32" s="32"/>
      <c r="D32" s="33"/>
      <c r="E32" s="75"/>
      <c r="F32" s="76"/>
      <c r="G32" s="77">
        <f>G33+G34</f>
        <v>13</v>
      </c>
      <c r="H32" s="77">
        <f>H33+H34</f>
        <v>494</v>
      </c>
      <c r="I32" s="123"/>
      <c r="J32" s="34">
        <f>J33+J34</f>
        <v>1</v>
      </c>
      <c r="K32" s="35">
        <v>38</v>
      </c>
      <c r="L32" s="407"/>
      <c r="M32" s="34"/>
      <c r="N32" s="35">
        <v>8</v>
      </c>
      <c r="O32" s="35"/>
      <c r="P32" s="35"/>
      <c r="Q32" s="33">
        <v>38</v>
      </c>
      <c r="R32" s="34"/>
      <c r="S32" s="35"/>
      <c r="T32" s="35"/>
      <c r="U32" s="35"/>
      <c r="V32" s="33"/>
      <c r="W32" s="34"/>
      <c r="X32" s="35"/>
      <c r="Y32" s="35"/>
      <c r="Z32" s="35"/>
      <c r="AA32" s="33"/>
      <c r="AB32" s="238"/>
      <c r="AC32" s="110"/>
      <c r="AD32" s="110"/>
      <c r="AE32" s="110"/>
      <c r="AF32" s="111"/>
      <c r="AG32" s="79"/>
      <c r="AH32" s="80"/>
    </row>
    <row r="33" spans="1:34" s="9" customFormat="1" ht="33" customHeight="1">
      <c r="A33" s="36" t="s">
        <v>14</v>
      </c>
      <c r="B33" s="37" t="s">
        <v>131</v>
      </c>
      <c r="C33" s="38" t="s">
        <v>0</v>
      </c>
      <c r="D33" s="39" t="s">
        <v>3</v>
      </c>
      <c r="E33" s="81"/>
      <c r="F33" s="82"/>
      <c r="G33" s="83">
        <v>10</v>
      </c>
      <c r="H33" s="84">
        <v>380</v>
      </c>
      <c r="I33" s="124"/>
      <c r="J33" s="41"/>
      <c r="K33" s="42"/>
      <c r="L33" s="408"/>
      <c r="M33" s="41"/>
      <c r="N33" s="42"/>
      <c r="O33" s="42"/>
      <c r="P33" s="42"/>
      <c r="Q33" s="39"/>
      <c r="R33" s="41"/>
      <c r="S33" s="42"/>
      <c r="T33" s="42"/>
      <c r="U33" s="42"/>
      <c r="V33" s="39"/>
      <c r="W33" s="41"/>
      <c r="X33" s="42"/>
      <c r="Y33" s="42"/>
      <c r="Z33" s="42"/>
      <c r="AA33" s="39"/>
      <c r="AB33" s="239"/>
      <c r="AC33" s="112"/>
      <c r="AD33" s="112"/>
      <c r="AE33" s="112"/>
      <c r="AF33" s="113"/>
      <c r="AG33" s="43" t="s">
        <v>189</v>
      </c>
      <c r="AH33" s="44" t="s">
        <v>62</v>
      </c>
    </row>
    <row r="34" spans="1:34" s="9" customFormat="1" ht="33" customHeight="1" thickBot="1">
      <c r="A34" s="85" t="s">
        <v>15</v>
      </c>
      <c r="B34" s="86" t="s">
        <v>132</v>
      </c>
      <c r="C34" s="87"/>
      <c r="D34" s="60"/>
      <c r="E34" s="88"/>
      <c r="F34" s="55"/>
      <c r="G34" s="56">
        <v>3</v>
      </c>
      <c r="H34" s="56">
        <v>114</v>
      </c>
      <c r="I34" s="60"/>
      <c r="J34" s="55">
        <v>1</v>
      </c>
      <c r="K34" s="56">
        <v>38</v>
      </c>
      <c r="L34" s="409"/>
      <c r="M34" s="55"/>
      <c r="N34" s="56"/>
      <c r="O34" s="56"/>
      <c r="P34" s="56"/>
      <c r="Q34" s="60">
        <v>38</v>
      </c>
      <c r="R34" s="55"/>
      <c r="S34" s="56"/>
      <c r="T34" s="56"/>
      <c r="U34" s="56"/>
      <c r="V34" s="60"/>
      <c r="W34" s="55"/>
      <c r="X34" s="56"/>
      <c r="Y34" s="56"/>
      <c r="Z34" s="56"/>
      <c r="AA34" s="60"/>
      <c r="AB34" s="245"/>
      <c r="AC34" s="116"/>
      <c r="AD34" s="116"/>
      <c r="AE34" s="116"/>
      <c r="AF34" s="117"/>
      <c r="AG34" s="43" t="s">
        <v>189</v>
      </c>
      <c r="AH34" s="63" t="s">
        <v>63</v>
      </c>
    </row>
    <row r="35" spans="1:34" s="9" customFormat="1" ht="33" customHeight="1">
      <c r="A35" s="89" t="s">
        <v>16</v>
      </c>
      <c r="B35" s="90" t="s">
        <v>51</v>
      </c>
      <c r="C35" s="32"/>
      <c r="D35" s="33"/>
      <c r="E35" s="75"/>
      <c r="F35" s="76"/>
      <c r="G35" s="78">
        <v>128</v>
      </c>
      <c r="H35" s="78">
        <v>4864</v>
      </c>
      <c r="I35" s="33">
        <f>I37</f>
        <v>24</v>
      </c>
      <c r="J35" s="34">
        <f>J36+J41</f>
        <v>41</v>
      </c>
      <c r="K35" s="32">
        <f>K36+K41</f>
        <v>1558</v>
      </c>
      <c r="L35" s="410"/>
      <c r="M35" s="34"/>
      <c r="N35" s="32">
        <v>8</v>
      </c>
      <c r="O35" s="32"/>
      <c r="P35" s="32"/>
      <c r="Q35" s="241">
        <f>Q36+Q41</f>
        <v>1550</v>
      </c>
      <c r="R35" s="34"/>
      <c r="S35" s="35"/>
      <c r="T35" s="35"/>
      <c r="U35" s="35"/>
      <c r="V35" s="33"/>
      <c r="W35" s="34"/>
      <c r="X35" s="35"/>
      <c r="Y35" s="35"/>
      <c r="Z35" s="35"/>
      <c r="AA35" s="33"/>
      <c r="AB35" s="238"/>
      <c r="AC35" s="110"/>
      <c r="AD35" s="110"/>
      <c r="AE35" s="110"/>
      <c r="AF35" s="111"/>
      <c r="AG35" s="79"/>
      <c r="AH35" s="80"/>
    </row>
    <row r="36" spans="1:34" s="9" customFormat="1" ht="33" customHeight="1">
      <c r="A36" s="45"/>
      <c r="B36" s="53" t="s">
        <v>52</v>
      </c>
      <c r="C36" s="91"/>
      <c r="D36" s="39"/>
      <c r="E36" s="39"/>
      <c r="F36" s="125"/>
      <c r="G36" s="84">
        <v>82</v>
      </c>
      <c r="H36" s="84">
        <v>3116</v>
      </c>
      <c r="I36" s="39">
        <v>24</v>
      </c>
      <c r="J36" s="41">
        <v>21</v>
      </c>
      <c r="K36" s="42">
        <f>J36*38</f>
        <v>798</v>
      </c>
      <c r="L36" s="408"/>
      <c r="M36" s="41"/>
      <c r="N36" s="42">
        <v>8</v>
      </c>
      <c r="O36" s="42"/>
      <c r="P36" s="42"/>
      <c r="Q36" s="39">
        <f>Q37+Q38+Q39+Q40</f>
        <v>790</v>
      </c>
      <c r="R36" s="92"/>
      <c r="S36" s="93"/>
      <c r="T36" s="93"/>
      <c r="U36" s="93"/>
      <c r="V36" s="39"/>
      <c r="W36" s="94"/>
      <c r="X36" s="95"/>
      <c r="Y36" s="95"/>
      <c r="Z36" s="95"/>
      <c r="AA36" s="39"/>
      <c r="AB36" s="246"/>
      <c r="AC36" s="120"/>
      <c r="AD36" s="120"/>
      <c r="AE36" s="120"/>
      <c r="AF36" s="121"/>
      <c r="AG36" s="53"/>
      <c r="AH36" s="53"/>
    </row>
    <row r="37" spans="1:34" s="9" customFormat="1" ht="24.75" customHeight="1">
      <c r="A37" s="36" t="s">
        <v>21</v>
      </c>
      <c r="B37" s="46" t="s">
        <v>133</v>
      </c>
      <c r="C37" s="38" t="s">
        <v>0</v>
      </c>
      <c r="D37" s="39" t="s">
        <v>36</v>
      </c>
      <c r="E37" s="96"/>
      <c r="F37" s="82"/>
      <c r="G37" s="83">
        <v>3</v>
      </c>
      <c r="H37" s="83">
        <v>114</v>
      </c>
      <c r="I37" s="124">
        <v>24</v>
      </c>
      <c r="J37" s="41">
        <v>1</v>
      </c>
      <c r="K37" s="42">
        <v>38</v>
      </c>
      <c r="L37" s="408">
        <v>8</v>
      </c>
      <c r="M37" s="92"/>
      <c r="N37" s="42">
        <v>8</v>
      </c>
      <c r="O37" s="93"/>
      <c r="P37" s="42"/>
      <c r="Q37" s="39">
        <v>30</v>
      </c>
      <c r="R37" s="92"/>
      <c r="S37" s="93"/>
      <c r="T37" s="93"/>
      <c r="U37" s="93"/>
      <c r="V37" s="39"/>
      <c r="W37" s="94"/>
      <c r="X37" s="95"/>
      <c r="Y37" s="95"/>
      <c r="Z37" s="95"/>
      <c r="AA37" s="39"/>
      <c r="AB37" s="246"/>
      <c r="AC37" s="120"/>
      <c r="AD37" s="120"/>
      <c r="AE37" s="120"/>
      <c r="AF37" s="121"/>
      <c r="AG37" s="43" t="s">
        <v>189</v>
      </c>
      <c r="AH37" s="44" t="s">
        <v>26</v>
      </c>
    </row>
    <row r="38" spans="1:34" s="9" customFormat="1" ht="36" customHeight="1">
      <c r="A38" s="36" t="s">
        <v>17</v>
      </c>
      <c r="B38" s="46" t="s">
        <v>134</v>
      </c>
      <c r="C38" s="38" t="s">
        <v>0</v>
      </c>
      <c r="D38" s="39" t="s">
        <v>36</v>
      </c>
      <c r="E38" s="81"/>
      <c r="F38" s="82"/>
      <c r="G38" s="83">
        <v>24</v>
      </c>
      <c r="H38" s="83">
        <v>912</v>
      </c>
      <c r="I38" s="124"/>
      <c r="J38" s="41"/>
      <c r="K38" s="42"/>
      <c r="L38" s="408"/>
      <c r="M38" s="41"/>
      <c r="N38" s="42"/>
      <c r="O38" s="42"/>
      <c r="P38" s="42"/>
      <c r="Q38" s="39">
        <v>0</v>
      </c>
      <c r="R38" s="41"/>
      <c r="S38" s="42"/>
      <c r="T38" s="42"/>
      <c r="U38" s="42"/>
      <c r="V38" s="39"/>
      <c r="W38" s="41"/>
      <c r="X38" s="42"/>
      <c r="Y38" s="42"/>
      <c r="Z38" s="42"/>
      <c r="AA38" s="39"/>
      <c r="AB38" s="239"/>
      <c r="AC38" s="112"/>
      <c r="AD38" s="112"/>
      <c r="AE38" s="112"/>
      <c r="AF38" s="113"/>
      <c r="AG38" s="43" t="s">
        <v>189</v>
      </c>
      <c r="AH38" s="44" t="s">
        <v>22</v>
      </c>
    </row>
    <row r="39" spans="1:34" s="9" customFormat="1" ht="22.5" customHeight="1">
      <c r="A39" s="36" t="s">
        <v>18</v>
      </c>
      <c r="B39" s="46" t="s">
        <v>135</v>
      </c>
      <c r="C39" s="38" t="s">
        <v>0</v>
      </c>
      <c r="D39" s="39" t="s">
        <v>36</v>
      </c>
      <c r="E39" s="81"/>
      <c r="F39" s="82"/>
      <c r="G39" s="83">
        <v>50</v>
      </c>
      <c r="H39" s="83">
        <v>1900</v>
      </c>
      <c r="I39" s="124"/>
      <c r="J39" s="41">
        <v>15</v>
      </c>
      <c r="K39" s="42">
        <v>570</v>
      </c>
      <c r="L39" s="408"/>
      <c r="M39" s="41"/>
      <c r="N39" s="42"/>
      <c r="O39" s="42"/>
      <c r="P39" s="42"/>
      <c r="Q39" s="39">
        <v>570</v>
      </c>
      <c r="R39" s="41"/>
      <c r="S39" s="42"/>
      <c r="T39" s="42"/>
      <c r="U39" s="42"/>
      <c r="V39" s="39"/>
      <c r="W39" s="41"/>
      <c r="X39" s="42"/>
      <c r="Y39" s="42"/>
      <c r="Z39" s="42"/>
      <c r="AA39" s="39"/>
      <c r="AB39" s="239"/>
      <c r="AC39" s="112"/>
      <c r="AD39" s="112"/>
      <c r="AE39" s="112"/>
      <c r="AF39" s="113"/>
      <c r="AG39" s="43" t="s">
        <v>189</v>
      </c>
      <c r="AH39" s="44" t="s">
        <v>24</v>
      </c>
    </row>
    <row r="40" spans="1:34" s="9" customFormat="1" ht="25.5" customHeight="1">
      <c r="A40" s="36" t="s">
        <v>20</v>
      </c>
      <c r="B40" s="46" t="s">
        <v>136</v>
      </c>
      <c r="C40" s="38" t="s">
        <v>0</v>
      </c>
      <c r="D40" s="39" t="s">
        <v>36</v>
      </c>
      <c r="E40" s="81"/>
      <c r="F40" s="82"/>
      <c r="G40" s="83">
        <v>5</v>
      </c>
      <c r="H40" s="83">
        <v>190</v>
      </c>
      <c r="I40" s="124"/>
      <c r="J40" s="41">
        <v>5</v>
      </c>
      <c r="K40" s="42">
        <v>190</v>
      </c>
      <c r="L40" s="408"/>
      <c r="M40" s="41"/>
      <c r="N40" s="42"/>
      <c r="O40" s="42"/>
      <c r="P40" s="42"/>
      <c r="Q40" s="39">
        <v>190</v>
      </c>
      <c r="R40" s="41"/>
      <c r="S40" s="42"/>
      <c r="T40" s="42"/>
      <c r="U40" s="42"/>
      <c r="V40" s="39"/>
      <c r="W40" s="41"/>
      <c r="X40" s="42"/>
      <c r="Y40" s="42"/>
      <c r="Z40" s="42"/>
      <c r="AA40" s="39"/>
      <c r="AB40" s="239"/>
      <c r="AC40" s="112"/>
      <c r="AD40" s="112"/>
      <c r="AE40" s="112"/>
      <c r="AF40" s="113"/>
      <c r="AG40" s="43" t="s">
        <v>189</v>
      </c>
      <c r="AH40" s="44" t="s">
        <v>147</v>
      </c>
    </row>
    <row r="41" spans="1:34" s="9" customFormat="1" ht="64.5" customHeight="1" thickBot="1">
      <c r="A41" s="57"/>
      <c r="B41" s="58" t="s">
        <v>191</v>
      </c>
      <c r="C41" s="87"/>
      <c r="D41" s="60"/>
      <c r="E41" s="88"/>
      <c r="F41" s="55"/>
      <c r="G41" s="56">
        <v>46</v>
      </c>
      <c r="H41" s="56">
        <v>1748</v>
      </c>
      <c r="I41" s="126"/>
      <c r="J41" s="55">
        <v>20</v>
      </c>
      <c r="K41" s="56">
        <f>J41*38</f>
        <v>760</v>
      </c>
      <c r="L41" s="409"/>
      <c r="M41" s="55"/>
      <c r="N41" s="56"/>
      <c r="O41" s="56"/>
      <c r="P41" s="56"/>
      <c r="Q41" s="60">
        <f>K41</f>
        <v>760</v>
      </c>
      <c r="R41" s="55"/>
      <c r="S41" s="56"/>
      <c r="T41" s="56"/>
      <c r="U41" s="56"/>
      <c r="V41" s="60"/>
      <c r="W41" s="55"/>
      <c r="X41" s="56"/>
      <c r="Y41" s="56"/>
      <c r="Z41" s="56"/>
      <c r="AA41" s="60"/>
      <c r="AB41" s="245"/>
      <c r="AC41" s="116"/>
      <c r="AD41" s="116"/>
      <c r="AE41" s="116"/>
      <c r="AF41" s="117"/>
      <c r="AG41" s="43" t="s">
        <v>189</v>
      </c>
      <c r="AH41" s="58" t="s">
        <v>140</v>
      </c>
    </row>
    <row r="42" spans="1:34" s="9" customFormat="1" ht="33" customHeight="1" thickBot="1">
      <c r="A42" s="97" t="s">
        <v>19</v>
      </c>
      <c r="B42" s="71" t="s">
        <v>137</v>
      </c>
      <c r="C42" s="98"/>
      <c r="D42" s="66"/>
      <c r="E42" s="67"/>
      <c r="F42" s="68">
        <v>9</v>
      </c>
      <c r="G42" s="69">
        <v>9</v>
      </c>
      <c r="H42" s="69">
        <v>342</v>
      </c>
      <c r="I42" s="66"/>
      <c r="J42" s="68"/>
      <c r="K42" s="69"/>
      <c r="L42" s="66"/>
      <c r="M42" s="68"/>
      <c r="N42" s="69"/>
      <c r="O42" s="69"/>
      <c r="P42" s="69"/>
      <c r="Q42" s="66"/>
      <c r="R42" s="68"/>
      <c r="S42" s="69"/>
      <c r="T42" s="69"/>
      <c r="U42" s="69"/>
      <c r="V42" s="66"/>
      <c r="W42" s="68"/>
      <c r="X42" s="69"/>
      <c r="Y42" s="69"/>
      <c r="Z42" s="69"/>
      <c r="AA42" s="66"/>
      <c r="AB42" s="244"/>
      <c r="AC42" s="118"/>
      <c r="AD42" s="118"/>
      <c r="AE42" s="118"/>
      <c r="AF42" s="119"/>
      <c r="AG42" s="70"/>
      <c r="AH42" s="71"/>
    </row>
    <row r="43" spans="1:34" s="9" customFormat="1" ht="25.5" customHeight="1" thickBot="1">
      <c r="A43" s="108" t="s">
        <v>64</v>
      </c>
      <c r="B43" s="65" t="s">
        <v>65</v>
      </c>
      <c r="C43" s="98" t="s">
        <v>0</v>
      </c>
      <c r="D43" s="66"/>
      <c r="E43" s="109"/>
      <c r="F43" s="68"/>
      <c r="G43" s="100">
        <v>3</v>
      </c>
      <c r="H43" s="100">
        <v>114</v>
      </c>
      <c r="I43" s="66"/>
      <c r="J43" s="68"/>
      <c r="K43" s="69"/>
      <c r="L43" s="66"/>
      <c r="M43" s="68"/>
      <c r="N43" s="69"/>
      <c r="O43" s="69"/>
      <c r="P43" s="69"/>
      <c r="Q43" s="66"/>
      <c r="R43" s="68"/>
      <c r="S43" s="69"/>
      <c r="T43" s="69"/>
      <c r="U43" s="69"/>
      <c r="V43" s="66"/>
      <c r="W43" s="68"/>
      <c r="X43" s="69"/>
      <c r="Y43" s="69"/>
      <c r="Z43" s="69"/>
      <c r="AA43" s="66"/>
      <c r="AB43" s="244"/>
      <c r="AC43" s="118"/>
      <c r="AD43" s="118"/>
      <c r="AE43" s="118"/>
      <c r="AF43" s="119"/>
      <c r="AG43" s="79" t="s">
        <v>141</v>
      </c>
      <c r="AH43" s="101" t="s">
        <v>68</v>
      </c>
    </row>
    <row r="44" spans="1:34" s="9" customFormat="1" ht="36" customHeight="1" thickBot="1">
      <c r="A44" s="102" t="s">
        <v>66</v>
      </c>
      <c r="B44" s="99" t="s">
        <v>67</v>
      </c>
      <c r="C44" s="127" t="s">
        <v>0</v>
      </c>
      <c r="D44" s="107"/>
      <c r="E44" s="61"/>
      <c r="F44" s="68"/>
      <c r="G44" s="100">
        <v>6</v>
      </c>
      <c r="H44" s="100">
        <v>228</v>
      </c>
      <c r="I44" s="66"/>
      <c r="J44" s="68"/>
      <c r="K44" s="69"/>
      <c r="L44" s="66"/>
      <c r="M44" s="68"/>
      <c r="N44" s="69"/>
      <c r="O44" s="69"/>
      <c r="P44" s="69"/>
      <c r="Q44" s="66"/>
      <c r="R44" s="68"/>
      <c r="S44" s="69"/>
      <c r="T44" s="69"/>
      <c r="U44" s="69"/>
      <c r="V44" s="66"/>
      <c r="W44" s="68"/>
      <c r="X44" s="69"/>
      <c r="Y44" s="69"/>
      <c r="Z44" s="69"/>
      <c r="AA44" s="66"/>
      <c r="AB44" s="244"/>
      <c r="AC44" s="118"/>
      <c r="AD44" s="118"/>
      <c r="AE44" s="118"/>
      <c r="AF44" s="119"/>
      <c r="AG44" s="62" t="s">
        <v>113</v>
      </c>
      <c r="AH44" s="58" t="s">
        <v>69</v>
      </c>
    </row>
    <row r="45" spans="1:34" s="9" customFormat="1" ht="33" customHeight="1" thickBot="1">
      <c r="A45" s="97"/>
      <c r="B45" s="103" t="s">
        <v>138</v>
      </c>
      <c r="C45" s="98"/>
      <c r="D45" s="66"/>
      <c r="E45" s="67"/>
      <c r="F45" s="68">
        <v>180</v>
      </c>
      <c r="G45" s="69">
        <v>180</v>
      </c>
      <c r="H45" s="69">
        <f>H42+H31+H12</f>
        <v>6840</v>
      </c>
      <c r="I45" s="66"/>
      <c r="J45" s="68">
        <v>60</v>
      </c>
      <c r="K45" s="69">
        <v>2280</v>
      </c>
      <c r="L45" s="66"/>
      <c r="M45" s="68"/>
      <c r="N45" s="69"/>
      <c r="O45" s="69"/>
      <c r="P45" s="69"/>
      <c r="Q45" s="66"/>
      <c r="R45" s="68"/>
      <c r="S45" s="69"/>
      <c r="T45" s="69"/>
      <c r="U45" s="69"/>
      <c r="V45" s="66"/>
      <c r="W45" s="68"/>
      <c r="X45" s="69"/>
      <c r="Y45" s="69"/>
      <c r="Z45" s="69"/>
      <c r="AA45" s="66"/>
      <c r="AB45" s="244"/>
      <c r="AC45" s="118"/>
      <c r="AD45" s="118"/>
      <c r="AE45" s="118"/>
      <c r="AF45" s="119"/>
      <c r="AG45" s="70"/>
      <c r="AH45" s="71"/>
    </row>
    <row r="46" spans="1:35" s="28" customFormat="1" ht="18.75">
      <c r="A46" s="104"/>
      <c r="B46" s="105"/>
      <c r="C46" s="104"/>
      <c r="D46" s="104"/>
      <c r="E46" s="106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6"/>
      <c r="AC46" s="106"/>
      <c r="AD46" s="106"/>
      <c r="AE46" s="106"/>
      <c r="AF46" s="106"/>
      <c r="AG46" s="104"/>
      <c r="AH46" s="106"/>
      <c r="AI46" s="29"/>
    </row>
    <row r="47" spans="2:35" s="21" customFormat="1" ht="20.25">
      <c r="B47" s="26"/>
      <c r="E47" s="23"/>
      <c r="AB47" s="23"/>
      <c r="AC47" s="23"/>
      <c r="AD47" s="23"/>
      <c r="AE47" s="23"/>
      <c r="AF47" s="23"/>
      <c r="AH47" s="23"/>
      <c r="AI47" s="24"/>
    </row>
    <row r="48" spans="2:35" s="21" customFormat="1" ht="20.25">
      <c r="B48" s="25"/>
      <c r="E48" s="23"/>
      <c r="AB48" s="23"/>
      <c r="AC48" s="23"/>
      <c r="AD48" s="23"/>
      <c r="AE48" s="23"/>
      <c r="AF48" s="23"/>
      <c r="AH48" s="23"/>
      <c r="AI48" s="24"/>
    </row>
    <row r="49" spans="5:35" s="21" customFormat="1" ht="20.25">
      <c r="E49" s="23"/>
      <c r="AB49" s="23"/>
      <c r="AC49" s="23"/>
      <c r="AD49" s="23"/>
      <c r="AE49" s="23"/>
      <c r="AF49" s="23"/>
      <c r="AH49" s="23"/>
      <c r="AI49" s="24"/>
    </row>
    <row r="50" spans="2:35" s="21" customFormat="1" ht="20.25">
      <c r="B50" s="23"/>
      <c r="E50" s="23"/>
      <c r="AB50" s="23"/>
      <c r="AC50" s="23"/>
      <c r="AD50" s="23"/>
      <c r="AE50" s="23"/>
      <c r="AF50" s="23"/>
      <c r="AH50" s="23"/>
      <c r="AI50" s="24"/>
    </row>
    <row r="51" spans="2:35" s="21" customFormat="1" ht="36" customHeight="1">
      <c r="B51" s="23"/>
      <c r="E51" s="23"/>
      <c r="AB51" s="23"/>
      <c r="AC51" s="23"/>
      <c r="AD51" s="23"/>
      <c r="AE51" s="23"/>
      <c r="AF51" s="23"/>
      <c r="AH51" s="23"/>
      <c r="AI51" s="24"/>
    </row>
    <row r="52" ht="12.75">
      <c r="B52" s="4"/>
    </row>
    <row r="54" ht="12.75">
      <c r="B54" s="4"/>
    </row>
    <row r="57" ht="12.75">
      <c r="B57" s="4"/>
    </row>
    <row r="58" ht="12.75">
      <c r="B58" s="4"/>
    </row>
    <row r="59" ht="12.75">
      <c r="B59" s="4"/>
    </row>
    <row r="60" ht="12.75">
      <c r="B60" s="4"/>
    </row>
  </sheetData>
  <sheetProtection/>
  <mergeCells count="21">
    <mergeCell ref="V7:AF7"/>
    <mergeCell ref="R10:V10"/>
    <mergeCell ref="W10:AA10"/>
    <mergeCell ref="AB10:AF10"/>
    <mergeCell ref="J9:AF9"/>
    <mergeCell ref="A9:A11"/>
    <mergeCell ref="B9:B11"/>
    <mergeCell ref="C9:C11"/>
    <mergeCell ref="D9:D11"/>
    <mergeCell ref="AG9:AG11"/>
    <mergeCell ref="AH9:AH11"/>
    <mergeCell ref="K10:K11"/>
    <mergeCell ref="L10:L11"/>
    <mergeCell ref="M10:P10"/>
    <mergeCell ref="Q10:Q11"/>
    <mergeCell ref="E9:E11"/>
    <mergeCell ref="F9:F11"/>
    <mergeCell ref="G9:G11"/>
    <mergeCell ref="H9:H11"/>
    <mergeCell ref="I9:I11"/>
    <mergeCell ref="J10:J11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0"/>
  <sheetViews>
    <sheetView view="pageBreakPreview" zoomScale="55" zoomScaleNormal="55" zoomScaleSheetLayoutView="55" zoomScalePageLayoutView="0" workbookViewId="0" topLeftCell="A6">
      <selection activeCell="W29" sqref="W29"/>
    </sheetView>
  </sheetViews>
  <sheetFormatPr defaultColWidth="9.00390625" defaultRowHeight="12.75"/>
  <cols>
    <col min="1" max="1" width="10.875" style="1" customWidth="1"/>
    <col min="2" max="2" width="93.25390625" style="1" customWidth="1"/>
    <col min="3" max="3" width="7.875" style="1" customWidth="1"/>
    <col min="4" max="4" width="7.25390625" style="1" customWidth="1"/>
    <col min="5" max="5" width="46.625" style="4" customWidth="1"/>
    <col min="6" max="7" width="6.25390625" style="1" customWidth="1"/>
    <col min="8" max="8" width="8.125" style="1" customWidth="1"/>
    <col min="9" max="10" width="6.25390625" style="1" customWidth="1"/>
    <col min="11" max="11" width="7.625" style="1" customWidth="1"/>
    <col min="12" max="16" width="6.25390625" style="1" customWidth="1"/>
    <col min="17" max="17" width="8.125" style="1" customWidth="1"/>
    <col min="18" max="18" width="5.25390625" style="1" customWidth="1"/>
    <col min="19" max="20" width="3.375" style="1" customWidth="1"/>
    <col min="21" max="21" width="4.00390625" style="1" customWidth="1"/>
    <col min="22" max="22" width="5.25390625" style="1" customWidth="1"/>
    <col min="23" max="23" width="5.875" style="1" customWidth="1"/>
    <col min="24" max="24" width="4.625" style="1" customWidth="1"/>
    <col min="25" max="25" width="6.125" style="1" customWidth="1"/>
    <col min="26" max="26" width="6.875" style="1" customWidth="1"/>
    <col min="27" max="27" width="7.00390625" style="1" customWidth="1"/>
    <col min="28" max="28" width="6.375" style="1" customWidth="1"/>
    <col min="29" max="29" width="5.125" style="1" customWidth="1"/>
    <col min="30" max="30" width="7.75390625" style="1" customWidth="1"/>
    <col min="31" max="31" width="7.00390625" style="1" customWidth="1"/>
    <col min="32" max="32" width="7.875" style="1" customWidth="1"/>
    <col min="33" max="33" width="19.125" style="1" customWidth="1"/>
    <col min="34" max="34" width="56.25390625" style="4" customWidth="1"/>
    <col min="35" max="35" width="9.125" style="9" customWidth="1"/>
    <col min="36" max="16384" width="9.125" style="1" customWidth="1"/>
  </cols>
  <sheetData>
    <row r="1" spans="1:9" ht="24" customHeight="1" hidden="1">
      <c r="A1" s="14"/>
      <c r="B1" s="16"/>
      <c r="C1" s="17"/>
      <c r="D1" s="18"/>
      <c r="E1" s="19"/>
      <c r="F1" s="18"/>
      <c r="G1" s="18"/>
      <c r="H1" s="18"/>
      <c r="I1" s="20"/>
    </row>
    <row r="2" spans="1:9" ht="6.75" customHeight="1" hidden="1" thickBot="1">
      <c r="A2" s="14"/>
      <c r="B2" s="16"/>
      <c r="C2" s="17"/>
      <c r="D2" s="18"/>
      <c r="E2" s="19"/>
      <c r="F2" s="18"/>
      <c r="G2" s="18"/>
      <c r="H2" s="18"/>
      <c r="I2" s="20"/>
    </row>
    <row r="3" spans="1:9" ht="4.5" customHeight="1" hidden="1" thickBot="1">
      <c r="A3" s="14"/>
      <c r="B3" s="19"/>
      <c r="C3" s="19"/>
      <c r="D3" s="19"/>
      <c r="E3" s="19"/>
      <c r="F3" s="19"/>
      <c r="G3" s="19"/>
      <c r="H3" s="19"/>
      <c r="I3" s="15"/>
    </row>
    <row r="4" spans="1:9" ht="1.5" customHeight="1" hidden="1" thickBot="1">
      <c r="A4" s="5"/>
      <c r="B4" s="6"/>
      <c r="C4" s="6"/>
      <c r="D4" s="6"/>
      <c r="E4" s="6"/>
      <c r="F4" s="6"/>
      <c r="G4" s="6"/>
      <c r="H4" s="6"/>
      <c r="I4" s="7"/>
    </row>
    <row r="5" ht="69.75" customHeight="1" hidden="1" thickBot="1">
      <c r="B5" s="3"/>
    </row>
    <row r="6" ht="38.25" customHeight="1" thickBot="1">
      <c r="B6" s="3"/>
    </row>
    <row r="7" spans="1:35" s="8" customFormat="1" ht="60" customHeight="1" thickBot="1">
      <c r="A7" s="362" t="s">
        <v>54</v>
      </c>
      <c r="B7" s="365" t="s">
        <v>53</v>
      </c>
      <c r="C7" s="368" t="s">
        <v>115</v>
      </c>
      <c r="D7" s="371" t="s">
        <v>173</v>
      </c>
      <c r="E7" s="374" t="s">
        <v>172</v>
      </c>
      <c r="F7" s="376" t="s">
        <v>82</v>
      </c>
      <c r="G7" s="379" t="s">
        <v>143</v>
      </c>
      <c r="H7" s="379" t="s">
        <v>83</v>
      </c>
      <c r="I7" s="384" t="s">
        <v>142</v>
      </c>
      <c r="J7" s="391" t="s">
        <v>149</v>
      </c>
      <c r="K7" s="392"/>
      <c r="L7" s="392"/>
      <c r="M7" s="392"/>
      <c r="N7" s="392"/>
      <c r="O7" s="392"/>
      <c r="P7" s="392"/>
      <c r="Q7" s="392"/>
      <c r="R7" s="392"/>
      <c r="S7" s="392"/>
      <c r="T7" s="392"/>
      <c r="U7" s="392"/>
      <c r="V7" s="392"/>
      <c r="W7" s="392"/>
      <c r="X7" s="392"/>
      <c r="Y7" s="392"/>
      <c r="Z7" s="392"/>
      <c r="AA7" s="392"/>
      <c r="AB7" s="392"/>
      <c r="AC7" s="392"/>
      <c r="AD7" s="392"/>
      <c r="AE7" s="392"/>
      <c r="AF7" s="393"/>
      <c r="AG7" s="334" t="s">
        <v>187</v>
      </c>
      <c r="AH7" s="334" t="s">
        <v>186</v>
      </c>
      <c r="AI7" s="13"/>
    </row>
    <row r="8" spans="1:35" s="2" customFormat="1" ht="41.25" customHeight="1">
      <c r="A8" s="363"/>
      <c r="B8" s="366"/>
      <c r="C8" s="369"/>
      <c r="D8" s="372"/>
      <c r="E8" s="375"/>
      <c r="F8" s="377"/>
      <c r="G8" s="380"/>
      <c r="H8" s="380"/>
      <c r="I8" s="387"/>
      <c r="J8" s="376" t="s">
        <v>103</v>
      </c>
      <c r="K8" s="379" t="s">
        <v>104</v>
      </c>
      <c r="L8" s="384" t="s">
        <v>84</v>
      </c>
      <c r="M8" s="382" t="s">
        <v>88</v>
      </c>
      <c r="N8" s="383"/>
      <c r="O8" s="383"/>
      <c r="P8" s="383"/>
      <c r="Q8" s="384" t="s">
        <v>89</v>
      </c>
      <c r="R8" s="382" t="s">
        <v>107</v>
      </c>
      <c r="S8" s="383"/>
      <c r="T8" s="383"/>
      <c r="U8" s="383"/>
      <c r="V8" s="386"/>
      <c r="W8" s="382" t="s">
        <v>99</v>
      </c>
      <c r="X8" s="383"/>
      <c r="Y8" s="383"/>
      <c r="Z8" s="383"/>
      <c r="AA8" s="386"/>
      <c r="AB8" s="388" t="s">
        <v>102</v>
      </c>
      <c r="AC8" s="388"/>
      <c r="AD8" s="388"/>
      <c r="AE8" s="388"/>
      <c r="AF8" s="389"/>
      <c r="AG8" s="335"/>
      <c r="AH8" s="337"/>
      <c r="AI8" s="10"/>
    </row>
    <row r="9" spans="1:35" s="2" customFormat="1" ht="160.5" customHeight="1" thickBot="1">
      <c r="A9" s="364"/>
      <c r="B9" s="367"/>
      <c r="C9" s="370"/>
      <c r="D9" s="373"/>
      <c r="E9" s="375"/>
      <c r="F9" s="378"/>
      <c r="G9" s="381"/>
      <c r="H9" s="381"/>
      <c r="I9" s="385"/>
      <c r="J9" s="390"/>
      <c r="K9" s="381"/>
      <c r="L9" s="385"/>
      <c r="M9" s="140" t="s">
        <v>85</v>
      </c>
      <c r="N9" s="139" t="s">
        <v>86</v>
      </c>
      <c r="O9" s="139" t="s">
        <v>87</v>
      </c>
      <c r="P9" s="139" t="s">
        <v>105</v>
      </c>
      <c r="Q9" s="385"/>
      <c r="R9" s="140" t="s">
        <v>90</v>
      </c>
      <c r="S9" s="139" t="s">
        <v>106</v>
      </c>
      <c r="T9" s="139" t="s">
        <v>91</v>
      </c>
      <c r="U9" s="139" t="s">
        <v>92</v>
      </c>
      <c r="V9" s="141" t="s">
        <v>93</v>
      </c>
      <c r="W9" s="140" t="s">
        <v>94</v>
      </c>
      <c r="X9" s="139" t="s">
        <v>95</v>
      </c>
      <c r="Y9" s="139" t="s">
        <v>96</v>
      </c>
      <c r="Z9" s="139" t="s">
        <v>97</v>
      </c>
      <c r="AA9" s="141" t="s">
        <v>98</v>
      </c>
      <c r="AB9" s="138" t="s">
        <v>108</v>
      </c>
      <c r="AC9" s="139" t="s">
        <v>109</v>
      </c>
      <c r="AD9" s="139" t="s">
        <v>100</v>
      </c>
      <c r="AE9" s="139" t="s">
        <v>101</v>
      </c>
      <c r="AF9" s="141" t="s">
        <v>98</v>
      </c>
      <c r="AG9" s="360"/>
      <c r="AH9" s="361"/>
      <c r="AI9" s="10"/>
    </row>
    <row r="10" spans="1:34" s="10" customFormat="1" ht="33" customHeight="1">
      <c r="A10" s="142" t="s">
        <v>5</v>
      </c>
      <c r="B10" s="143" t="s">
        <v>71</v>
      </c>
      <c r="C10" s="144"/>
      <c r="D10" s="145"/>
      <c r="E10" s="146"/>
      <c r="F10" s="147">
        <v>30</v>
      </c>
      <c r="G10" s="148">
        <f>G11+G14</f>
        <v>30</v>
      </c>
      <c r="H10" s="148">
        <f>H11+H14</f>
        <v>1140</v>
      </c>
      <c r="I10" s="319">
        <f>I11+I14</f>
        <v>320</v>
      </c>
      <c r="J10" s="147">
        <f>J11+J14</f>
        <v>12</v>
      </c>
      <c r="K10" s="148">
        <v>456</v>
      </c>
      <c r="L10" s="145"/>
      <c r="M10" s="144"/>
      <c r="N10" s="148"/>
      <c r="O10" s="148"/>
      <c r="P10" s="148"/>
      <c r="Q10" s="319"/>
      <c r="R10" s="147"/>
      <c r="S10" s="148"/>
      <c r="T10" s="148"/>
      <c r="U10" s="148"/>
      <c r="V10" s="145"/>
      <c r="W10" s="147"/>
      <c r="X10" s="148"/>
      <c r="Y10" s="148"/>
      <c r="Z10" s="148"/>
      <c r="AA10" s="145"/>
      <c r="AB10" s="144"/>
      <c r="AC10" s="148"/>
      <c r="AD10" s="148"/>
      <c r="AE10" s="148"/>
      <c r="AF10" s="145"/>
      <c r="AG10" s="149"/>
      <c r="AH10" s="143"/>
    </row>
    <row r="11" spans="1:34" s="9" customFormat="1" ht="33" customHeight="1">
      <c r="A11" s="150" t="s">
        <v>6</v>
      </c>
      <c r="B11" s="151" t="s">
        <v>150</v>
      </c>
      <c r="C11" s="152"/>
      <c r="D11" s="153"/>
      <c r="E11" s="154"/>
      <c r="F11" s="155">
        <v>9</v>
      </c>
      <c r="G11" s="156">
        <v>9</v>
      </c>
      <c r="H11" s="156">
        <f>H12+H13</f>
        <v>342</v>
      </c>
      <c r="I11" s="157">
        <f>I12+I13</f>
        <v>112</v>
      </c>
      <c r="J11" s="155"/>
      <c r="K11" s="156"/>
      <c r="L11" s="153"/>
      <c r="M11" s="152"/>
      <c r="N11" s="156"/>
      <c r="O11" s="156"/>
      <c r="P11" s="156"/>
      <c r="Q11" s="157"/>
      <c r="R11" s="155"/>
      <c r="S11" s="156"/>
      <c r="T11" s="156"/>
      <c r="U11" s="156"/>
      <c r="V11" s="153"/>
      <c r="W11" s="155"/>
      <c r="X11" s="156"/>
      <c r="Y11" s="156"/>
      <c r="Z11" s="156"/>
      <c r="AA11" s="153"/>
      <c r="AB11" s="152"/>
      <c r="AC11" s="156"/>
      <c r="AD11" s="156"/>
      <c r="AE11" s="156"/>
      <c r="AF11" s="153"/>
      <c r="AG11" s="158"/>
      <c r="AH11" s="159"/>
    </row>
    <row r="12" spans="1:34" s="11" customFormat="1" ht="39">
      <c r="A12" s="160" t="s">
        <v>7</v>
      </c>
      <c r="B12" s="161" t="s">
        <v>151</v>
      </c>
      <c r="C12" s="152" t="s">
        <v>0</v>
      </c>
      <c r="D12" s="153" t="s">
        <v>2</v>
      </c>
      <c r="E12" s="223" t="s">
        <v>75</v>
      </c>
      <c r="F12" s="155"/>
      <c r="G12" s="156">
        <v>4</v>
      </c>
      <c r="H12" s="156">
        <v>152</v>
      </c>
      <c r="I12" s="157">
        <v>56</v>
      </c>
      <c r="J12" s="155"/>
      <c r="K12" s="156"/>
      <c r="L12" s="153"/>
      <c r="M12" s="152"/>
      <c r="N12" s="156"/>
      <c r="O12" s="156"/>
      <c r="P12" s="156"/>
      <c r="Q12" s="157"/>
      <c r="R12" s="155"/>
      <c r="S12" s="156"/>
      <c r="T12" s="156"/>
      <c r="U12" s="156"/>
      <c r="V12" s="153"/>
      <c r="W12" s="155"/>
      <c r="X12" s="156"/>
      <c r="Y12" s="156"/>
      <c r="Z12" s="156"/>
      <c r="AA12" s="153"/>
      <c r="AB12" s="152"/>
      <c r="AC12" s="156"/>
      <c r="AD12" s="156"/>
      <c r="AE12" s="156"/>
      <c r="AF12" s="153"/>
      <c r="AG12" s="158" t="s">
        <v>117</v>
      </c>
      <c r="AH12" s="159" t="s">
        <v>60</v>
      </c>
    </row>
    <row r="13" spans="1:34" s="12" customFormat="1" ht="26.25" customHeight="1">
      <c r="A13" s="160" t="s">
        <v>8</v>
      </c>
      <c r="B13" s="161" t="s">
        <v>152</v>
      </c>
      <c r="C13" s="152" t="s">
        <v>0</v>
      </c>
      <c r="D13" s="153" t="s">
        <v>2</v>
      </c>
      <c r="E13" s="223" t="s">
        <v>144</v>
      </c>
      <c r="F13" s="155"/>
      <c r="G13" s="156">
        <v>5</v>
      </c>
      <c r="H13" s="156">
        <v>190</v>
      </c>
      <c r="I13" s="157">
        <v>56</v>
      </c>
      <c r="J13" s="162"/>
      <c r="K13" s="163"/>
      <c r="L13" s="164"/>
      <c r="M13" s="224"/>
      <c r="N13" s="163"/>
      <c r="O13" s="163"/>
      <c r="P13" s="163"/>
      <c r="Q13" s="320"/>
      <c r="R13" s="162"/>
      <c r="S13" s="163"/>
      <c r="T13" s="163"/>
      <c r="U13" s="163"/>
      <c r="V13" s="164"/>
      <c r="W13" s="162"/>
      <c r="X13" s="163"/>
      <c r="Y13" s="163"/>
      <c r="Z13" s="163"/>
      <c r="AA13" s="164"/>
      <c r="AB13" s="224"/>
      <c r="AC13" s="163"/>
      <c r="AD13" s="163"/>
      <c r="AE13" s="163"/>
      <c r="AF13" s="164"/>
      <c r="AG13" s="158" t="s">
        <v>117</v>
      </c>
      <c r="AH13" s="159" t="s">
        <v>33</v>
      </c>
    </row>
    <row r="14" spans="1:34" s="9" customFormat="1" ht="83.25" customHeight="1">
      <c r="A14" s="150" t="s">
        <v>9</v>
      </c>
      <c r="B14" s="46" t="s">
        <v>190</v>
      </c>
      <c r="C14" s="152"/>
      <c r="D14" s="153"/>
      <c r="E14" s="154"/>
      <c r="F14" s="155">
        <v>21</v>
      </c>
      <c r="G14" s="156">
        <f>G15+G20</f>
        <v>21</v>
      </c>
      <c r="H14" s="156">
        <f>H15+H20</f>
        <v>798</v>
      </c>
      <c r="I14" s="157">
        <f>I15+I20</f>
        <v>208</v>
      </c>
      <c r="J14" s="155">
        <f>J15+J20</f>
        <v>12</v>
      </c>
      <c r="K14" s="156">
        <f>K15+K20</f>
        <v>456</v>
      </c>
      <c r="L14" s="153"/>
      <c r="M14" s="172"/>
      <c r="N14" s="156"/>
      <c r="O14" s="156"/>
      <c r="P14" s="156"/>
      <c r="Q14" s="172"/>
      <c r="R14" s="155"/>
      <c r="S14" s="156"/>
      <c r="T14" s="156"/>
      <c r="U14" s="156"/>
      <c r="V14" s="153"/>
      <c r="W14" s="155"/>
      <c r="X14" s="156"/>
      <c r="Y14" s="156"/>
      <c r="Z14" s="156"/>
      <c r="AA14" s="153"/>
      <c r="AB14" s="152"/>
      <c r="AC14" s="156"/>
      <c r="AD14" s="156"/>
      <c r="AE14" s="156"/>
      <c r="AF14" s="153"/>
      <c r="AG14" s="158"/>
      <c r="AH14" s="159"/>
    </row>
    <row r="15" spans="1:34" s="9" customFormat="1" ht="33" customHeight="1">
      <c r="A15" s="165" t="s">
        <v>10</v>
      </c>
      <c r="B15" s="166" t="s">
        <v>49</v>
      </c>
      <c r="C15" s="152"/>
      <c r="D15" s="153"/>
      <c r="E15" s="154"/>
      <c r="F15" s="155"/>
      <c r="G15" s="156">
        <f>G16+G17+G18+G19</f>
        <v>13</v>
      </c>
      <c r="H15" s="156">
        <f>H16+H17+H18+H19</f>
        <v>494</v>
      </c>
      <c r="I15" s="157">
        <f>I16+I17+I18+I19</f>
        <v>130</v>
      </c>
      <c r="J15" s="155">
        <f>J16+J17+J18+J19</f>
        <v>4</v>
      </c>
      <c r="K15" s="156">
        <f aca="true" t="shared" si="0" ref="K15:Q15">K16+K17+K18+K19</f>
        <v>152</v>
      </c>
      <c r="L15" s="153">
        <f t="shared" si="0"/>
        <v>38</v>
      </c>
      <c r="M15" s="172"/>
      <c r="N15" s="156">
        <f t="shared" si="0"/>
        <v>38</v>
      </c>
      <c r="O15" s="156"/>
      <c r="P15" s="156"/>
      <c r="Q15" s="172">
        <f t="shared" si="0"/>
        <v>114</v>
      </c>
      <c r="R15" s="155">
        <f>R16+R17+R18+R19</f>
        <v>2</v>
      </c>
      <c r="S15" s="152"/>
      <c r="T15" s="152"/>
      <c r="U15" s="152"/>
      <c r="V15" s="228"/>
      <c r="W15" s="155">
        <f>W16+W17+W18+W19</f>
        <v>38</v>
      </c>
      <c r="X15" s="152"/>
      <c r="Y15" s="152"/>
      <c r="Z15" s="152">
        <f>Z16+Z17+Z18+Z19</f>
        <v>38</v>
      </c>
      <c r="AA15" s="228">
        <f>AA16+AA17+AA18+AA19</f>
        <v>114</v>
      </c>
      <c r="AB15" s="152"/>
      <c r="AC15" s="156"/>
      <c r="AD15" s="156"/>
      <c r="AE15" s="156"/>
      <c r="AF15" s="153"/>
      <c r="AG15" s="158"/>
      <c r="AH15" s="159"/>
    </row>
    <row r="16" spans="1:34" s="27" customFormat="1" ht="45" customHeight="1">
      <c r="A16" s="167" t="s">
        <v>35</v>
      </c>
      <c r="B16" s="161" t="s">
        <v>153</v>
      </c>
      <c r="C16" s="152" t="s">
        <v>0</v>
      </c>
      <c r="D16" s="153" t="s">
        <v>2</v>
      </c>
      <c r="E16" s="154" t="s">
        <v>76</v>
      </c>
      <c r="F16" s="155"/>
      <c r="G16" s="156">
        <v>4</v>
      </c>
      <c r="H16" s="156">
        <f>G16*H19</f>
        <v>152</v>
      </c>
      <c r="I16" s="157">
        <v>44</v>
      </c>
      <c r="J16" s="155"/>
      <c r="K16" s="156"/>
      <c r="L16" s="153"/>
      <c r="M16" s="172"/>
      <c r="N16" s="156"/>
      <c r="O16" s="156"/>
      <c r="P16" s="156"/>
      <c r="Q16" s="172"/>
      <c r="R16" s="155"/>
      <c r="S16" s="156"/>
      <c r="T16" s="156"/>
      <c r="U16" s="156"/>
      <c r="V16" s="153"/>
      <c r="W16" s="155"/>
      <c r="X16" s="156"/>
      <c r="Y16" s="156"/>
      <c r="Z16" s="168"/>
      <c r="AA16" s="153"/>
      <c r="AB16" s="152"/>
      <c r="AC16" s="156"/>
      <c r="AD16" s="156"/>
      <c r="AE16" s="156"/>
      <c r="AF16" s="153"/>
      <c r="AG16" s="158" t="s">
        <v>118</v>
      </c>
      <c r="AH16" s="159" t="s">
        <v>73</v>
      </c>
    </row>
    <row r="17" spans="1:34" s="12" customFormat="1" ht="19.5">
      <c r="A17" s="167" t="s">
        <v>11</v>
      </c>
      <c r="B17" s="161" t="s">
        <v>154</v>
      </c>
      <c r="C17" s="152" t="s">
        <v>0</v>
      </c>
      <c r="D17" s="153" t="s">
        <v>2</v>
      </c>
      <c r="E17" s="154" t="s">
        <v>77</v>
      </c>
      <c r="F17" s="162"/>
      <c r="G17" s="156">
        <v>3</v>
      </c>
      <c r="H17" s="156">
        <v>114</v>
      </c>
      <c r="I17" s="157">
        <v>38</v>
      </c>
      <c r="J17" s="155">
        <v>3</v>
      </c>
      <c r="K17" s="156">
        <v>114</v>
      </c>
      <c r="L17" s="153">
        <v>38</v>
      </c>
      <c r="M17" s="224"/>
      <c r="N17" s="156">
        <v>38</v>
      </c>
      <c r="O17" s="156"/>
      <c r="P17" s="163"/>
      <c r="Q17" s="157">
        <v>76</v>
      </c>
      <c r="R17" s="155">
        <v>2</v>
      </c>
      <c r="S17" s="163"/>
      <c r="T17" s="163"/>
      <c r="U17" s="163"/>
      <c r="V17" s="164"/>
      <c r="W17" s="155">
        <v>38</v>
      </c>
      <c r="X17" s="156"/>
      <c r="Y17" s="156"/>
      <c r="Z17" s="156">
        <v>38</v>
      </c>
      <c r="AA17" s="153">
        <v>114</v>
      </c>
      <c r="AB17" s="224"/>
      <c r="AC17" s="163"/>
      <c r="AD17" s="163"/>
      <c r="AE17" s="163"/>
      <c r="AF17" s="164"/>
      <c r="AG17" s="158" t="s">
        <v>110</v>
      </c>
      <c r="AH17" s="159" t="s">
        <v>56</v>
      </c>
    </row>
    <row r="18" spans="1:34" s="9" customFormat="1" ht="41.25" customHeight="1">
      <c r="A18" s="160" t="s">
        <v>31</v>
      </c>
      <c r="B18" s="161" t="s">
        <v>48</v>
      </c>
      <c r="C18" s="152" t="s">
        <v>0</v>
      </c>
      <c r="D18" s="153" t="s">
        <v>2</v>
      </c>
      <c r="E18" s="154" t="s">
        <v>78</v>
      </c>
      <c r="F18" s="155"/>
      <c r="G18" s="156">
        <v>5</v>
      </c>
      <c r="H18" s="156">
        <f>G18*H19</f>
        <v>190</v>
      </c>
      <c r="I18" s="157">
        <v>48</v>
      </c>
      <c r="J18" s="155"/>
      <c r="K18" s="156"/>
      <c r="L18" s="153"/>
      <c r="M18" s="152"/>
      <c r="N18" s="156"/>
      <c r="O18" s="156"/>
      <c r="P18" s="156"/>
      <c r="Q18" s="157"/>
      <c r="R18" s="155"/>
      <c r="S18" s="156"/>
      <c r="T18" s="156"/>
      <c r="U18" s="156"/>
      <c r="V18" s="153"/>
      <c r="W18" s="155"/>
      <c r="X18" s="156"/>
      <c r="Y18" s="156"/>
      <c r="Z18" s="156"/>
      <c r="AA18" s="153"/>
      <c r="AB18" s="152"/>
      <c r="AC18" s="156"/>
      <c r="AD18" s="156"/>
      <c r="AE18" s="156"/>
      <c r="AF18" s="153"/>
      <c r="AG18" s="158" t="s">
        <v>111</v>
      </c>
      <c r="AH18" s="159" t="s">
        <v>27</v>
      </c>
    </row>
    <row r="19" spans="1:34" s="9" customFormat="1" ht="42.75" customHeight="1">
      <c r="A19" s="160" t="s">
        <v>32</v>
      </c>
      <c r="B19" s="161" t="s">
        <v>155</v>
      </c>
      <c r="C19" s="152" t="s">
        <v>0</v>
      </c>
      <c r="D19" s="153" t="s">
        <v>4</v>
      </c>
      <c r="E19" s="154" t="s">
        <v>79</v>
      </c>
      <c r="F19" s="155"/>
      <c r="G19" s="156">
        <v>1</v>
      </c>
      <c r="H19" s="156">
        <v>38</v>
      </c>
      <c r="I19" s="157">
        <v>0</v>
      </c>
      <c r="J19" s="155">
        <v>1</v>
      </c>
      <c r="K19" s="156">
        <v>38</v>
      </c>
      <c r="L19" s="153"/>
      <c r="M19" s="152"/>
      <c r="N19" s="156"/>
      <c r="O19" s="156"/>
      <c r="P19" s="156"/>
      <c r="Q19" s="157">
        <v>38</v>
      </c>
      <c r="R19" s="155"/>
      <c r="S19" s="156"/>
      <c r="T19" s="156"/>
      <c r="U19" s="156"/>
      <c r="V19" s="153"/>
      <c r="W19" s="155"/>
      <c r="X19" s="156"/>
      <c r="Y19" s="156"/>
      <c r="Z19" s="156"/>
      <c r="AA19" s="153"/>
      <c r="AB19" s="152"/>
      <c r="AC19" s="156"/>
      <c r="AD19" s="156"/>
      <c r="AE19" s="156"/>
      <c r="AF19" s="153"/>
      <c r="AG19" s="158" t="s">
        <v>119</v>
      </c>
      <c r="AH19" s="159" t="s">
        <v>70</v>
      </c>
    </row>
    <row r="20" spans="1:34" s="9" customFormat="1" ht="33" customHeight="1">
      <c r="A20" s="167" t="s">
        <v>12</v>
      </c>
      <c r="B20" s="166" t="s">
        <v>116</v>
      </c>
      <c r="C20" s="152"/>
      <c r="D20" s="153"/>
      <c r="E20" s="154"/>
      <c r="F20" s="155"/>
      <c r="G20" s="156">
        <f>G21+G26</f>
        <v>8</v>
      </c>
      <c r="H20" s="156">
        <f>H21+H26</f>
        <v>304</v>
      </c>
      <c r="I20" s="157">
        <f>I21+I26</f>
        <v>78</v>
      </c>
      <c r="J20" s="155">
        <f>J21+J26</f>
        <v>8</v>
      </c>
      <c r="K20" s="156">
        <f>K21+K26</f>
        <v>304</v>
      </c>
      <c r="L20" s="153"/>
      <c r="M20" s="152"/>
      <c r="N20" s="156"/>
      <c r="O20" s="156"/>
      <c r="P20" s="156"/>
      <c r="Q20" s="157"/>
      <c r="R20" s="155"/>
      <c r="S20" s="156"/>
      <c r="T20" s="156"/>
      <c r="U20" s="156"/>
      <c r="V20" s="153"/>
      <c r="W20" s="155"/>
      <c r="X20" s="156"/>
      <c r="Y20" s="156"/>
      <c r="Z20" s="156"/>
      <c r="AA20" s="153"/>
      <c r="AB20" s="152"/>
      <c r="AC20" s="156"/>
      <c r="AD20" s="156"/>
      <c r="AE20" s="156"/>
      <c r="AF20" s="153"/>
      <c r="AG20" s="158"/>
      <c r="AH20" s="159"/>
    </row>
    <row r="21" spans="1:34" s="9" customFormat="1" ht="38.25" customHeight="1">
      <c r="A21" s="160" t="s">
        <v>38</v>
      </c>
      <c r="B21" s="161" t="s">
        <v>156</v>
      </c>
      <c r="C21" s="152" t="s">
        <v>1</v>
      </c>
      <c r="D21" s="153" t="s">
        <v>2</v>
      </c>
      <c r="E21" s="154" t="s">
        <v>30</v>
      </c>
      <c r="F21" s="155"/>
      <c r="G21" s="156">
        <v>4</v>
      </c>
      <c r="H21" s="156">
        <v>152</v>
      </c>
      <c r="I21" s="157">
        <v>38</v>
      </c>
      <c r="J21" s="155">
        <v>4</v>
      </c>
      <c r="K21" s="156">
        <v>152</v>
      </c>
      <c r="L21" s="153">
        <v>38</v>
      </c>
      <c r="M21" s="152"/>
      <c r="N21" s="156">
        <v>38</v>
      </c>
      <c r="O21" s="156"/>
      <c r="P21" s="156"/>
      <c r="Q21" s="157">
        <v>114</v>
      </c>
      <c r="R21" s="162"/>
      <c r="S21" s="156"/>
      <c r="T21" s="156"/>
      <c r="U21" s="156"/>
      <c r="V21" s="153"/>
      <c r="W21" s="155"/>
      <c r="X21" s="156"/>
      <c r="Y21" s="156"/>
      <c r="Z21" s="156"/>
      <c r="AA21" s="153"/>
      <c r="AB21" s="152"/>
      <c r="AC21" s="156"/>
      <c r="AD21" s="156"/>
      <c r="AE21" s="156"/>
      <c r="AF21" s="153"/>
      <c r="AG21" s="158" t="s">
        <v>111</v>
      </c>
      <c r="AH21" s="159" t="s">
        <v>57</v>
      </c>
    </row>
    <row r="22" spans="1:34" s="9" customFormat="1" ht="39.75" customHeight="1">
      <c r="A22" s="167" t="s">
        <v>39</v>
      </c>
      <c r="B22" s="161" t="s">
        <v>157</v>
      </c>
      <c r="C22" s="152" t="s">
        <v>1</v>
      </c>
      <c r="D22" s="153" t="s">
        <v>2</v>
      </c>
      <c r="E22" s="154" t="s">
        <v>78</v>
      </c>
      <c r="F22" s="155"/>
      <c r="G22" s="156">
        <v>4</v>
      </c>
      <c r="H22" s="156">
        <v>152</v>
      </c>
      <c r="I22" s="157">
        <f>L22</f>
        <v>48</v>
      </c>
      <c r="J22" s="155">
        <v>4</v>
      </c>
      <c r="K22" s="156">
        <v>152</v>
      </c>
      <c r="L22" s="153">
        <v>48</v>
      </c>
      <c r="M22" s="152">
        <v>48</v>
      </c>
      <c r="N22" s="156"/>
      <c r="O22" s="156"/>
      <c r="P22" s="156"/>
      <c r="Q22" s="157">
        <v>104</v>
      </c>
      <c r="R22" s="155">
        <v>1</v>
      </c>
      <c r="S22" s="156"/>
      <c r="T22" s="156"/>
      <c r="U22" s="156"/>
      <c r="V22" s="153">
        <v>2</v>
      </c>
      <c r="W22" s="155">
        <v>48</v>
      </c>
      <c r="X22" s="156"/>
      <c r="Y22" s="156"/>
      <c r="Z22" s="156">
        <v>48</v>
      </c>
      <c r="AA22" s="153">
        <v>152</v>
      </c>
      <c r="AB22" s="152"/>
      <c r="AC22" s="156"/>
      <c r="AD22" s="156"/>
      <c r="AE22" s="156"/>
      <c r="AF22" s="153"/>
      <c r="AG22" s="158" t="s">
        <v>139</v>
      </c>
      <c r="AH22" s="159" t="s">
        <v>23</v>
      </c>
    </row>
    <row r="23" spans="1:34" s="9" customFormat="1" ht="21" customHeight="1">
      <c r="A23" s="167" t="s">
        <v>40</v>
      </c>
      <c r="B23" s="161" t="s">
        <v>158</v>
      </c>
      <c r="C23" s="152" t="s">
        <v>1</v>
      </c>
      <c r="D23" s="153" t="s">
        <v>2</v>
      </c>
      <c r="E23" s="154" t="s">
        <v>81</v>
      </c>
      <c r="F23" s="155"/>
      <c r="G23" s="156">
        <v>4</v>
      </c>
      <c r="H23" s="156">
        <v>152</v>
      </c>
      <c r="I23" s="157">
        <v>38</v>
      </c>
      <c r="J23" s="155">
        <v>4</v>
      </c>
      <c r="K23" s="156">
        <v>152</v>
      </c>
      <c r="L23" s="153">
        <v>38</v>
      </c>
      <c r="M23" s="152">
        <v>28</v>
      </c>
      <c r="N23" s="156">
        <v>6</v>
      </c>
      <c r="O23" s="156">
        <v>4</v>
      </c>
      <c r="P23" s="156"/>
      <c r="Q23" s="157">
        <v>114</v>
      </c>
      <c r="R23" s="155"/>
      <c r="S23" s="156"/>
      <c r="T23" s="156">
        <v>1</v>
      </c>
      <c r="U23" s="156"/>
      <c r="V23" s="153"/>
      <c r="W23" s="155">
        <v>38</v>
      </c>
      <c r="X23" s="156"/>
      <c r="Y23" s="156"/>
      <c r="Z23" s="156">
        <v>38</v>
      </c>
      <c r="AA23" s="153">
        <v>152</v>
      </c>
      <c r="AB23" s="152"/>
      <c r="AC23" s="156"/>
      <c r="AD23" s="156"/>
      <c r="AE23" s="156"/>
      <c r="AF23" s="153"/>
      <c r="AG23" s="158" t="s">
        <v>110</v>
      </c>
      <c r="AH23" s="159" t="s">
        <v>34</v>
      </c>
    </row>
    <row r="24" spans="1:34" s="9" customFormat="1" ht="39">
      <c r="A24" s="167" t="s">
        <v>41</v>
      </c>
      <c r="B24" s="161" t="s">
        <v>159</v>
      </c>
      <c r="C24" s="152" t="s">
        <v>1</v>
      </c>
      <c r="D24" s="153" t="s">
        <v>2</v>
      </c>
      <c r="E24" s="154" t="s">
        <v>80</v>
      </c>
      <c r="F24" s="155"/>
      <c r="G24" s="156">
        <v>4</v>
      </c>
      <c r="H24" s="156">
        <v>152</v>
      </c>
      <c r="I24" s="157">
        <v>44</v>
      </c>
      <c r="J24" s="155">
        <v>4</v>
      </c>
      <c r="K24" s="156">
        <v>152</v>
      </c>
      <c r="L24" s="153">
        <v>44</v>
      </c>
      <c r="M24" s="152">
        <v>36</v>
      </c>
      <c r="N24" s="156">
        <v>8</v>
      </c>
      <c r="O24" s="156"/>
      <c r="P24" s="156"/>
      <c r="Q24" s="157">
        <v>108</v>
      </c>
      <c r="R24" s="155"/>
      <c r="S24" s="156">
        <v>1</v>
      </c>
      <c r="T24" s="156"/>
      <c r="U24" s="156"/>
      <c r="V24" s="153"/>
      <c r="W24" s="155">
        <v>44</v>
      </c>
      <c r="X24" s="156"/>
      <c r="Y24" s="156"/>
      <c r="Z24" s="156">
        <v>44</v>
      </c>
      <c r="AA24" s="153">
        <v>152</v>
      </c>
      <c r="AB24" s="152"/>
      <c r="AC24" s="156"/>
      <c r="AD24" s="156"/>
      <c r="AE24" s="156"/>
      <c r="AF24" s="153"/>
      <c r="AG24" s="158" t="s">
        <v>110</v>
      </c>
      <c r="AH24" s="159" t="s">
        <v>58</v>
      </c>
    </row>
    <row r="25" spans="1:34" s="9" customFormat="1" ht="27.75" customHeight="1">
      <c r="A25" s="167" t="s">
        <v>42</v>
      </c>
      <c r="B25" s="161" t="s">
        <v>50</v>
      </c>
      <c r="C25" s="152" t="s">
        <v>1</v>
      </c>
      <c r="D25" s="153" t="s">
        <v>2</v>
      </c>
      <c r="E25" s="154" t="s">
        <v>80</v>
      </c>
      <c r="F25" s="155"/>
      <c r="G25" s="156">
        <v>4</v>
      </c>
      <c r="H25" s="156">
        <v>152</v>
      </c>
      <c r="I25" s="157">
        <v>44</v>
      </c>
      <c r="J25" s="155">
        <v>4</v>
      </c>
      <c r="K25" s="156">
        <v>152</v>
      </c>
      <c r="L25" s="153">
        <v>44</v>
      </c>
      <c r="M25" s="152">
        <v>20</v>
      </c>
      <c r="N25" s="156">
        <v>24</v>
      </c>
      <c r="O25" s="156"/>
      <c r="P25" s="156"/>
      <c r="Q25" s="157">
        <v>108</v>
      </c>
      <c r="R25" s="155"/>
      <c r="S25" s="156">
        <v>2</v>
      </c>
      <c r="T25" s="156"/>
      <c r="U25" s="156"/>
      <c r="V25" s="153"/>
      <c r="W25" s="155">
        <v>44</v>
      </c>
      <c r="X25" s="156"/>
      <c r="Y25" s="156"/>
      <c r="Z25" s="156">
        <v>44</v>
      </c>
      <c r="AA25" s="153">
        <v>152</v>
      </c>
      <c r="AB25" s="152"/>
      <c r="AC25" s="156"/>
      <c r="AD25" s="156"/>
      <c r="AE25" s="156"/>
      <c r="AF25" s="153"/>
      <c r="AG25" s="158" t="s">
        <v>112</v>
      </c>
      <c r="AH25" s="159" t="s">
        <v>27</v>
      </c>
    </row>
    <row r="26" spans="1:34" s="9" customFormat="1" ht="39">
      <c r="A26" s="167" t="s">
        <v>43</v>
      </c>
      <c r="B26" s="161" t="s">
        <v>160</v>
      </c>
      <c r="C26" s="152" t="s">
        <v>1</v>
      </c>
      <c r="D26" s="153" t="s">
        <v>2</v>
      </c>
      <c r="E26" s="154" t="s">
        <v>78</v>
      </c>
      <c r="F26" s="155"/>
      <c r="G26" s="156">
        <v>4</v>
      </c>
      <c r="H26" s="156">
        <v>152</v>
      </c>
      <c r="I26" s="157">
        <v>40</v>
      </c>
      <c r="J26" s="155">
        <v>4</v>
      </c>
      <c r="K26" s="156">
        <v>152</v>
      </c>
      <c r="L26" s="153">
        <v>40</v>
      </c>
      <c r="M26" s="152">
        <v>40</v>
      </c>
      <c r="N26" s="156"/>
      <c r="O26" s="156"/>
      <c r="P26" s="156"/>
      <c r="Q26" s="157">
        <f>K26-L26</f>
        <v>112</v>
      </c>
      <c r="R26" s="155"/>
      <c r="S26" s="156"/>
      <c r="T26" s="156"/>
      <c r="U26" s="156"/>
      <c r="V26" s="153">
        <v>3</v>
      </c>
      <c r="W26" s="155">
        <f>M26</f>
        <v>40</v>
      </c>
      <c r="X26" s="156"/>
      <c r="Y26" s="156"/>
      <c r="Z26" s="156">
        <f>W26</f>
        <v>40</v>
      </c>
      <c r="AA26" s="153">
        <v>152</v>
      </c>
      <c r="AB26" s="152"/>
      <c r="AC26" s="156"/>
      <c r="AD26" s="156"/>
      <c r="AE26" s="156"/>
      <c r="AF26" s="153"/>
      <c r="AG26" s="158" t="s">
        <v>110</v>
      </c>
      <c r="AH26" s="159" t="s">
        <v>59</v>
      </c>
    </row>
    <row r="27" spans="1:34" s="9" customFormat="1" ht="39">
      <c r="A27" s="160" t="s">
        <v>44</v>
      </c>
      <c r="B27" s="161" t="s">
        <v>176</v>
      </c>
      <c r="C27" s="152" t="s">
        <v>1</v>
      </c>
      <c r="D27" s="153" t="s">
        <v>2</v>
      </c>
      <c r="E27" s="154" t="s">
        <v>76</v>
      </c>
      <c r="F27" s="155"/>
      <c r="G27" s="156">
        <v>4</v>
      </c>
      <c r="H27" s="156">
        <v>152</v>
      </c>
      <c r="I27" s="157">
        <v>40</v>
      </c>
      <c r="J27" s="155">
        <v>4</v>
      </c>
      <c r="K27" s="156">
        <v>152</v>
      </c>
      <c r="L27" s="153">
        <v>40</v>
      </c>
      <c r="M27" s="152">
        <v>40</v>
      </c>
      <c r="N27" s="156"/>
      <c r="O27" s="156"/>
      <c r="P27" s="156"/>
      <c r="Q27" s="157">
        <v>112</v>
      </c>
      <c r="R27" s="155"/>
      <c r="S27" s="156">
        <v>1</v>
      </c>
      <c r="T27" s="156"/>
      <c r="U27" s="156"/>
      <c r="V27" s="153"/>
      <c r="W27" s="155">
        <v>40</v>
      </c>
      <c r="X27" s="156"/>
      <c r="Y27" s="156"/>
      <c r="Z27" s="156">
        <v>40</v>
      </c>
      <c r="AA27" s="153">
        <v>152</v>
      </c>
      <c r="AB27" s="152"/>
      <c r="AC27" s="156"/>
      <c r="AD27" s="156"/>
      <c r="AE27" s="156"/>
      <c r="AF27" s="153"/>
      <c r="AG27" s="158" t="s">
        <v>110</v>
      </c>
      <c r="AH27" s="159" t="s">
        <v>28</v>
      </c>
    </row>
    <row r="28" spans="1:34" s="11" customFormat="1" ht="24.75" customHeight="1" thickBot="1">
      <c r="A28" s="260" t="s">
        <v>45</v>
      </c>
      <c r="B28" s="261" t="s">
        <v>161</v>
      </c>
      <c r="C28" s="259" t="s">
        <v>1</v>
      </c>
      <c r="D28" s="258" t="s">
        <v>2</v>
      </c>
      <c r="E28" s="189"/>
      <c r="F28" s="193"/>
      <c r="G28" s="194">
        <v>4</v>
      </c>
      <c r="H28" s="194">
        <v>152</v>
      </c>
      <c r="I28" s="195"/>
      <c r="J28" s="169">
        <v>4</v>
      </c>
      <c r="K28" s="170"/>
      <c r="L28" s="176"/>
      <c r="M28" s="259"/>
      <c r="N28" s="194"/>
      <c r="O28" s="194"/>
      <c r="P28" s="194"/>
      <c r="Q28" s="195"/>
      <c r="R28" s="169"/>
      <c r="S28" s="170"/>
      <c r="T28" s="170"/>
      <c r="U28" s="170"/>
      <c r="V28" s="176"/>
      <c r="W28" s="169"/>
      <c r="X28" s="170"/>
      <c r="Y28" s="170"/>
      <c r="Z28" s="170"/>
      <c r="AA28" s="176"/>
      <c r="AB28" s="259"/>
      <c r="AC28" s="194"/>
      <c r="AD28" s="194"/>
      <c r="AE28" s="194"/>
      <c r="AF28" s="258"/>
      <c r="AG28" s="178" t="s">
        <v>112</v>
      </c>
      <c r="AH28" s="179"/>
    </row>
    <row r="29" spans="1:34" s="9" customFormat="1" ht="38.25" customHeight="1" thickBot="1">
      <c r="A29" s="180"/>
      <c r="B29" s="181" t="s">
        <v>162</v>
      </c>
      <c r="C29" s="182"/>
      <c r="D29" s="183"/>
      <c r="E29" s="184"/>
      <c r="F29" s="185">
        <v>141</v>
      </c>
      <c r="G29" s="186">
        <f>G30+G33</f>
        <v>141</v>
      </c>
      <c r="H29" s="186">
        <f>H30+H33</f>
        <v>5358</v>
      </c>
      <c r="I29" s="183">
        <f>I30+I33</f>
        <v>24</v>
      </c>
      <c r="J29" s="185">
        <f>J30+J33</f>
        <v>48</v>
      </c>
      <c r="K29" s="186">
        <f aca="true" t="shared" si="1" ref="K29:Q29">K30+K33</f>
        <v>1824</v>
      </c>
      <c r="L29" s="183">
        <f t="shared" si="1"/>
        <v>8</v>
      </c>
      <c r="M29" s="185"/>
      <c r="N29" s="186">
        <f t="shared" si="1"/>
        <v>8</v>
      </c>
      <c r="O29" s="186"/>
      <c r="P29" s="186"/>
      <c r="Q29" s="183">
        <f t="shared" si="1"/>
        <v>1816</v>
      </c>
      <c r="R29" s="185"/>
      <c r="S29" s="186"/>
      <c r="T29" s="186"/>
      <c r="U29" s="186"/>
      <c r="V29" s="183"/>
      <c r="W29" s="185"/>
      <c r="X29" s="186"/>
      <c r="Y29" s="186"/>
      <c r="Z29" s="186"/>
      <c r="AA29" s="183"/>
      <c r="AB29" s="182"/>
      <c r="AC29" s="186"/>
      <c r="AD29" s="186"/>
      <c r="AE29" s="186"/>
      <c r="AF29" s="183"/>
      <c r="AG29" s="187"/>
      <c r="AH29" s="188"/>
    </row>
    <row r="30" spans="1:34" s="9" customFormat="1" ht="33" customHeight="1">
      <c r="A30" s="229" t="s">
        <v>13</v>
      </c>
      <c r="B30" s="200" t="s">
        <v>182</v>
      </c>
      <c r="C30" s="144"/>
      <c r="D30" s="145"/>
      <c r="E30" s="201"/>
      <c r="F30" s="202"/>
      <c r="G30" s="262">
        <f>G31+G32</f>
        <v>13</v>
      </c>
      <c r="H30" s="148">
        <f>H31+H32</f>
        <v>494</v>
      </c>
      <c r="I30" s="145"/>
      <c r="J30" s="147">
        <f>J31+J32</f>
        <v>6</v>
      </c>
      <c r="K30" s="148">
        <f>K31+K32</f>
        <v>228</v>
      </c>
      <c r="L30" s="145"/>
      <c r="M30" s="147"/>
      <c r="N30" s="148"/>
      <c r="O30" s="148"/>
      <c r="P30" s="148"/>
      <c r="Q30" s="145">
        <f>Q31+Q32</f>
        <v>228</v>
      </c>
      <c r="R30" s="147"/>
      <c r="S30" s="148"/>
      <c r="T30" s="148"/>
      <c r="U30" s="148"/>
      <c r="V30" s="145"/>
      <c r="W30" s="147"/>
      <c r="X30" s="148"/>
      <c r="Y30" s="148"/>
      <c r="Z30" s="148"/>
      <c r="AA30" s="145"/>
      <c r="AB30" s="144"/>
      <c r="AC30" s="148"/>
      <c r="AD30" s="148"/>
      <c r="AE30" s="148"/>
      <c r="AF30" s="145"/>
      <c r="AG30" s="190"/>
      <c r="AH30" s="191"/>
    </row>
    <row r="31" spans="1:34" s="9" customFormat="1" ht="21" customHeight="1">
      <c r="A31" s="150" t="s">
        <v>14</v>
      </c>
      <c r="B31" s="151" t="s">
        <v>163</v>
      </c>
      <c r="C31" s="152" t="s">
        <v>0</v>
      </c>
      <c r="D31" s="153" t="s">
        <v>3</v>
      </c>
      <c r="E31" s="192"/>
      <c r="F31" s="193"/>
      <c r="G31" s="194">
        <v>10</v>
      </c>
      <c r="H31" s="156">
        <v>380</v>
      </c>
      <c r="I31" s="153"/>
      <c r="J31" s="155">
        <v>5</v>
      </c>
      <c r="K31" s="156">
        <v>190</v>
      </c>
      <c r="L31" s="153"/>
      <c r="M31" s="155"/>
      <c r="N31" s="156"/>
      <c r="O31" s="156"/>
      <c r="P31" s="156"/>
      <c r="Q31" s="153">
        <v>190</v>
      </c>
      <c r="R31" s="155"/>
      <c r="S31" s="156"/>
      <c r="T31" s="156"/>
      <c r="U31" s="156"/>
      <c r="V31" s="153"/>
      <c r="W31" s="155"/>
      <c r="X31" s="156"/>
      <c r="Y31" s="156"/>
      <c r="Z31" s="156"/>
      <c r="AA31" s="153"/>
      <c r="AB31" s="152"/>
      <c r="AC31" s="156"/>
      <c r="AD31" s="156"/>
      <c r="AE31" s="156"/>
      <c r="AF31" s="153"/>
      <c r="AG31" s="43" t="s">
        <v>189</v>
      </c>
      <c r="AH31" s="159" t="s">
        <v>62</v>
      </c>
    </row>
    <row r="32" spans="1:34" s="9" customFormat="1" ht="21" customHeight="1" thickBot="1">
      <c r="A32" s="196" t="s">
        <v>15</v>
      </c>
      <c r="B32" s="197" t="s">
        <v>164</v>
      </c>
      <c r="C32" s="175"/>
      <c r="D32" s="176"/>
      <c r="E32" s="198"/>
      <c r="F32" s="169"/>
      <c r="G32" s="170">
        <v>3</v>
      </c>
      <c r="H32" s="170">
        <v>114</v>
      </c>
      <c r="I32" s="176"/>
      <c r="J32" s="193">
        <v>1</v>
      </c>
      <c r="K32" s="194">
        <v>38</v>
      </c>
      <c r="L32" s="258"/>
      <c r="M32" s="193"/>
      <c r="N32" s="194"/>
      <c r="O32" s="194"/>
      <c r="P32" s="194"/>
      <c r="Q32" s="258">
        <v>38</v>
      </c>
      <c r="R32" s="169"/>
      <c r="S32" s="170"/>
      <c r="T32" s="170"/>
      <c r="U32" s="170"/>
      <c r="V32" s="176"/>
      <c r="W32" s="169"/>
      <c r="X32" s="170"/>
      <c r="Y32" s="170"/>
      <c r="Z32" s="170"/>
      <c r="AA32" s="176"/>
      <c r="AB32" s="175"/>
      <c r="AC32" s="170"/>
      <c r="AD32" s="170"/>
      <c r="AE32" s="170"/>
      <c r="AF32" s="176"/>
      <c r="AG32" s="43" t="s">
        <v>189</v>
      </c>
      <c r="AH32" s="179" t="s">
        <v>63</v>
      </c>
    </row>
    <row r="33" spans="1:34" s="9" customFormat="1" ht="23.25" customHeight="1">
      <c r="A33" s="273" t="s">
        <v>16</v>
      </c>
      <c r="B33" s="274" t="s">
        <v>51</v>
      </c>
      <c r="C33" s="148"/>
      <c r="D33" s="148"/>
      <c r="E33" s="278"/>
      <c r="F33" s="147"/>
      <c r="G33" s="148">
        <v>128</v>
      </c>
      <c r="H33" s="148">
        <v>4864</v>
      </c>
      <c r="I33" s="319">
        <f>I35</f>
        <v>24</v>
      </c>
      <c r="J33" s="147">
        <f>J34+J39</f>
        <v>42</v>
      </c>
      <c r="K33" s="148">
        <f aca="true" t="shared" si="2" ref="K33:Q33">K34+K39</f>
        <v>1596</v>
      </c>
      <c r="L33" s="145">
        <f t="shared" si="2"/>
        <v>8</v>
      </c>
      <c r="M33" s="144"/>
      <c r="N33" s="148">
        <f t="shared" si="2"/>
        <v>8</v>
      </c>
      <c r="O33" s="148"/>
      <c r="P33" s="148"/>
      <c r="Q33" s="145">
        <f t="shared" si="2"/>
        <v>1588</v>
      </c>
      <c r="R33" s="144"/>
      <c r="S33" s="148"/>
      <c r="T33" s="148"/>
      <c r="U33" s="148"/>
      <c r="V33" s="145"/>
      <c r="W33" s="147"/>
      <c r="X33" s="148"/>
      <c r="Y33" s="148"/>
      <c r="Z33" s="148"/>
      <c r="AA33" s="145"/>
      <c r="AB33" s="144"/>
      <c r="AC33" s="148"/>
      <c r="AD33" s="148"/>
      <c r="AE33" s="148"/>
      <c r="AF33" s="145"/>
      <c r="AG33" s="269"/>
      <c r="AH33" s="203"/>
    </row>
    <row r="34" spans="1:34" s="9" customFormat="1" ht="21" customHeight="1">
      <c r="A34" s="275"/>
      <c r="B34" s="210" t="s">
        <v>52</v>
      </c>
      <c r="C34" s="210"/>
      <c r="D34" s="156"/>
      <c r="E34" s="279"/>
      <c r="F34" s="155"/>
      <c r="G34" s="156">
        <v>82</v>
      </c>
      <c r="H34" s="156">
        <v>3116</v>
      </c>
      <c r="I34" s="157">
        <f>I35+I36+I37</f>
        <v>24</v>
      </c>
      <c r="J34" s="155">
        <f aca="true" t="shared" si="3" ref="J34:Q34">J35+J36+J37</f>
        <v>24</v>
      </c>
      <c r="K34" s="156">
        <f t="shared" si="3"/>
        <v>912</v>
      </c>
      <c r="L34" s="153">
        <f t="shared" si="3"/>
        <v>8</v>
      </c>
      <c r="M34" s="152"/>
      <c r="N34" s="156">
        <f t="shared" si="3"/>
        <v>8</v>
      </c>
      <c r="O34" s="156"/>
      <c r="P34" s="156"/>
      <c r="Q34" s="153">
        <f t="shared" si="3"/>
        <v>904</v>
      </c>
      <c r="R34" s="268"/>
      <c r="S34" s="207"/>
      <c r="T34" s="207"/>
      <c r="U34" s="207"/>
      <c r="V34" s="153"/>
      <c r="W34" s="208"/>
      <c r="X34" s="209"/>
      <c r="Y34" s="209"/>
      <c r="Z34" s="209"/>
      <c r="AA34" s="153"/>
      <c r="AB34" s="268"/>
      <c r="AC34" s="207"/>
      <c r="AD34" s="207"/>
      <c r="AE34" s="210"/>
      <c r="AF34" s="153"/>
      <c r="AG34" s="270"/>
      <c r="AH34" s="166"/>
    </row>
    <row r="35" spans="1:34" s="9" customFormat="1" ht="24.75" customHeight="1">
      <c r="A35" s="276" t="s">
        <v>21</v>
      </c>
      <c r="B35" s="271" t="s">
        <v>165</v>
      </c>
      <c r="C35" s="156" t="s">
        <v>0</v>
      </c>
      <c r="D35" s="156" t="s">
        <v>36</v>
      </c>
      <c r="E35" s="280"/>
      <c r="F35" s="155"/>
      <c r="G35" s="156">
        <v>3</v>
      </c>
      <c r="H35" s="156">
        <v>114</v>
      </c>
      <c r="I35" s="157">
        <v>24</v>
      </c>
      <c r="J35" s="41">
        <v>1</v>
      </c>
      <c r="K35" s="42">
        <v>38</v>
      </c>
      <c r="L35" s="39">
        <v>8</v>
      </c>
      <c r="M35" s="91"/>
      <c r="N35" s="42">
        <v>8</v>
      </c>
      <c r="O35" s="93"/>
      <c r="P35" s="42"/>
      <c r="Q35" s="39">
        <v>30</v>
      </c>
      <c r="R35" s="152"/>
      <c r="S35" s="207"/>
      <c r="T35" s="207"/>
      <c r="U35" s="207"/>
      <c r="V35" s="153"/>
      <c r="W35" s="206"/>
      <c r="X35" s="207"/>
      <c r="Y35" s="207"/>
      <c r="Z35" s="207"/>
      <c r="AA35" s="153"/>
      <c r="AB35" s="282"/>
      <c r="AC35" s="207"/>
      <c r="AD35" s="207"/>
      <c r="AE35" s="210"/>
      <c r="AF35" s="211"/>
      <c r="AG35" s="122" t="s">
        <v>189</v>
      </c>
      <c r="AH35" s="159" t="s">
        <v>26</v>
      </c>
    </row>
    <row r="36" spans="1:34" s="9" customFormat="1" ht="42.75" customHeight="1">
      <c r="A36" s="276" t="s">
        <v>17</v>
      </c>
      <c r="B36" s="271" t="s">
        <v>166</v>
      </c>
      <c r="C36" s="156" t="s">
        <v>0</v>
      </c>
      <c r="D36" s="156" t="s">
        <v>36</v>
      </c>
      <c r="E36" s="223"/>
      <c r="F36" s="155"/>
      <c r="G36" s="156">
        <v>24</v>
      </c>
      <c r="H36" s="156">
        <v>912</v>
      </c>
      <c r="I36" s="157"/>
      <c r="J36" s="155">
        <v>8</v>
      </c>
      <c r="K36" s="156">
        <v>304</v>
      </c>
      <c r="L36" s="153"/>
      <c r="M36" s="152"/>
      <c r="N36" s="156"/>
      <c r="O36" s="156"/>
      <c r="P36" s="156"/>
      <c r="Q36" s="153">
        <v>304</v>
      </c>
      <c r="R36" s="152"/>
      <c r="S36" s="156"/>
      <c r="T36" s="156"/>
      <c r="U36" s="156"/>
      <c r="V36" s="153"/>
      <c r="W36" s="155"/>
      <c r="X36" s="156"/>
      <c r="Y36" s="156"/>
      <c r="Z36" s="156"/>
      <c r="AA36" s="153"/>
      <c r="AB36" s="152"/>
      <c r="AC36" s="156"/>
      <c r="AD36" s="156"/>
      <c r="AE36" s="156"/>
      <c r="AF36" s="153"/>
      <c r="AG36" s="122" t="s">
        <v>189</v>
      </c>
      <c r="AH36" s="159" t="s">
        <v>22</v>
      </c>
    </row>
    <row r="37" spans="1:34" s="9" customFormat="1" ht="19.5">
      <c r="A37" s="276" t="s">
        <v>18</v>
      </c>
      <c r="B37" s="271" t="s">
        <v>167</v>
      </c>
      <c r="C37" s="156" t="s">
        <v>0</v>
      </c>
      <c r="D37" s="156" t="s">
        <v>36</v>
      </c>
      <c r="E37" s="223"/>
      <c r="F37" s="155"/>
      <c r="G37" s="156">
        <v>50</v>
      </c>
      <c r="H37" s="156">
        <v>1900</v>
      </c>
      <c r="I37" s="157"/>
      <c r="J37" s="155">
        <v>15</v>
      </c>
      <c r="K37" s="156">
        <v>570</v>
      </c>
      <c r="L37" s="153"/>
      <c r="M37" s="152"/>
      <c r="N37" s="156"/>
      <c r="O37" s="156"/>
      <c r="P37" s="156"/>
      <c r="Q37" s="153">
        <v>570</v>
      </c>
      <c r="R37" s="152"/>
      <c r="S37" s="156"/>
      <c r="T37" s="156"/>
      <c r="U37" s="156"/>
      <c r="V37" s="153"/>
      <c r="W37" s="155"/>
      <c r="X37" s="156"/>
      <c r="Y37" s="156"/>
      <c r="Z37" s="156"/>
      <c r="AA37" s="153"/>
      <c r="AB37" s="152"/>
      <c r="AC37" s="156"/>
      <c r="AD37" s="156"/>
      <c r="AE37" s="156"/>
      <c r="AF37" s="153"/>
      <c r="AG37" s="122" t="s">
        <v>189</v>
      </c>
      <c r="AH37" s="159" t="s">
        <v>24</v>
      </c>
    </row>
    <row r="38" spans="1:34" s="9" customFormat="1" ht="21.75" customHeight="1">
      <c r="A38" s="276" t="s">
        <v>20</v>
      </c>
      <c r="B38" s="271" t="s">
        <v>168</v>
      </c>
      <c r="C38" s="156" t="s">
        <v>0</v>
      </c>
      <c r="D38" s="156" t="s">
        <v>36</v>
      </c>
      <c r="E38" s="223"/>
      <c r="F38" s="155"/>
      <c r="G38" s="156">
        <v>5</v>
      </c>
      <c r="H38" s="156">
        <v>190</v>
      </c>
      <c r="I38" s="157"/>
      <c r="J38" s="155"/>
      <c r="K38" s="156"/>
      <c r="L38" s="153"/>
      <c r="M38" s="152"/>
      <c r="N38" s="156"/>
      <c r="O38" s="156"/>
      <c r="P38" s="156"/>
      <c r="Q38" s="153"/>
      <c r="R38" s="152"/>
      <c r="S38" s="156"/>
      <c r="T38" s="156"/>
      <c r="U38" s="156"/>
      <c r="V38" s="153"/>
      <c r="W38" s="155"/>
      <c r="X38" s="156"/>
      <c r="Y38" s="156"/>
      <c r="Z38" s="156"/>
      <c r="AA38" s="153"/>
      <c r="AB38" s="152"/>
      <c r="AC38" s="156"/>
      <c r="AD38" s="156"/>
      <c r="AE38" s="156"/>
      <c r="AF38" s="153"/>
      <c r="AG38" s="122" t="s">
        <v>189</v>
      </c>
      <c r="AH38" s="159" t="s">
        <v>147</v>
      </c>
    </row>
    <row r="39" spans="1:34" s="9" customFormat="1" ht="96.75" customHeight="1" thickBot="1">
      <c r="A39" s="277"/>
      <c r="B39" s="58" t="s">
        <v>191</v>
      </c>
      <c r="C39" s="170"/>
      <c r="D39" s="170"/>
      <c r="E39" s="281"/>
      <c r="F39" s="169"/>
      <c r="G39" s="170">
        <v>46</v>
      </c>
      <c r="H39" s="170">
        <v>1748</v>
      </c>
      <c r="I39" s="171"/>
      <c r="J39" s="169">
        <v>18</v>
      </c>
      <c r="K39" s="170">
        <f>J39*38</f>
        <v>684</v>
      </c>
      <c r="L39" s="176"/>
      <c r="M39" s="175"/>
      <c r="N39" s="170"/>
      <c r="O39" s="170"/>
      <c r="P39" s="170"/>
      <c r="Q39" s="176">
        <f>K39</f>
        <v>684</v>
      </c>
      <c r="R39" s="175"/>
      <c r="S39" s="170"/>
      <c r="T39" s="170"/>
      <c r="U39" s="170"/>
      <c r="V39" s="176"/>
      <c r="W39" s="169"/>
      <c r="X39" s="170"/>
      <c r="Y39" s="170"/>
      <c r="Z39" s="170"/>
      <c r="AA39" s="176"/>
      <c r="AB39" s="175"/>
      <c r="AC39" s="170"/>
      <c r="AD39" s="170"/>
      <c r="AE39" s="170"/>
      <c r="AF39" s="176"/>
      <c r="AG39" s="122" t="s">
        <v>189</v>
      </c>
      <c r="AH39" s="179" t="s">
        <v>140</v>
      </c>
    </row>
    <row r="40" spans="1:34" s="9" customFormat="1" ht="20.25" thickBot="1">
      <c r="A40" s="220" t="s">
        <v>19</v>
      </c>
      <c r="B40" s="226" t="s">
        <v>169</v>
      </c>
      <c r="C40" s="222"/>
      <c r="D40" s="215"/>
      <c r="E40" s="177"/>
      <c r="F40" s="216">
        <v>9</v>
      </c>
      <c r="G40" s="217">
        <v>9</v>
      </c>
      <c r="H40" s="217">
        <v>342</v>
      </c>
      <c r="I40" s="215"/>
      <c r="J40" s="216"/>
      <c r="K40" s="217"/>
      <c r="L40" s="215"/>
      <c r="M40" s="216"/>
      <c r="N40" s="217"/>
      <c r="O40" s="217"/>
      <c r="P40" s="217"/>
      <c r="Q40" s="215"/>
      <c r="R40" s="216"/>
      <c r="S40" s="217"/>
      <c r="T40" s="217"/>
      <c r="U40" s="217"/>
      <c r="V40" s="215"/>
      <c r="W40" s="216"/>
      <c r="X40" s="217"/>
      <c r="Y40" s="217"/>
      <c r="Z40" s="217"/>
      <c r="AA40" s="215"/>
      <c r="AB40" s="222"/>
      <c r="AC40" s="217"/>
      <c r="AD40" s="217"/>
      <c r="AE40" s="217"/>
      <c r="AF40" s="215"/>
      <c r="AG40" s="187"/>
      <c r="AH40" s="188"/>
    </row>
    <row r="41" spans="1:34" s="9" customFormat="1" ht="20.25" customHeight="1" thickBot="1">
      <c r="A41" s="213" t="s">
        <v>64</v>
      </c>
      <c r="B41" s="214" t="s">
        <v>65</v>
      </c>
      <c r="C41" s="175" t="s">
        <v>0</v>
      </c>
      <c r="D41" s="215"/>
      <c r="E41" s="177"/>
      <c r="F41" s="216"/>
      <c r="G41" s="217">
        <v>3</v>
      </c>
      <c r="H41" s="217">
        <v>114</v>
      </c>
      <c r="I41" s="215"/>
      <c r="J41" s="216"/>
      <c r="K41" s="217"/>
      <c r="L41" s="215"/>
      <c r="M41" s="216"/>
      <c r="N41" s="217"/>
      <c r="O41" s="217"/>
      <c r="P41" s="217"/>
      <c r="Q41" s="215"/>
      <c r="R41" s="216"/>
      <c r="S41" s="217"/>
      <c r="T41" s="217"/>
      <c r="U41" s="217"/>
      <c r="V41" s="215"/>
      <c r="W41" s="216"/>
      <c r="X41" s="217"/>
      <c r="Y41" s="217"/>
      <c r="Z41" s="217"/>
      <c r="AA41" s="215"/>
      <c r="AB41" s="222"/>
      <c r="AC41" s="217"/>
      <c r="AD41" s="217"/>
      <c r="AE41" s="217"/>
      <c r="AF41" s="215"/>
      <c r="AG41" s="187" t="s">
        <v>141</v>
      </c>
      <c r="AH41" s="219" t="s">
        <v>68</v>
      </c>
    </row>
    <row r="42" spans="1:34" s="9" customFormat="1" ht="39.75" thickBot="1">
      <c r="A42" s="227" t="s">
        <v>66</v>
      </c>
      <c r="B42" s="219" t="s">
        <v>67</v>
      </c>
      <c r="C42" s="182" t="s">
        <v>0</v>
      </c>
      <c r="D42" s="183"/>
      <c r="E42" s="184"/>
      <c r="F42" s="185"/>
      <c r="G42" s="186">
        <v>6</v>
      </c>
      <c r="H42" s="186">
        <v>228</v>
      </c>
      <c r="I42" s="183"/>
      <c r="J42" s="185"/>
      <c r="K42" s="186"/>
      <c r="L42" s="183"/>
      <c r="M42" s="185"/>
      <c r="N42" s="186"/>
      <c r="O42" s="186"/>
      <c r="P42" s="186"/>
      <c r="Q42" s="183"/>
      <c r="R42" s="185"/>
      <c r="S42" s="186"/>
      <c r="T42" s="186"/>
      <c r="U42" s="186"/>
      <c r="V42" s="183"/>
      <c r="W42" s="185"/>
      <c r="X42" s="186"/>
      <c r="Y42" s="186"/>
      <c r="Z42" s="186"/>
      <c r="AA42" s="183"/>
      <c r="AB42" s="182"/>
      <c r="AC42" s="186"/>
      <c r="AD42" s="186"/>
      <c r="AE42" s="186"/>
      <c r="AF42" s="183"/>
      <c r="AG42" s="187" t="s">
        <v>113</v>
      </c>
      <c r="AH42" s="219" t="s">
        <v>69</v>
      </c>
    </row>
    <row r="43" spans="1:34" s="9" customFormat="1" ht="19.5" customHeight="1" thickBot="1">
      <c r="A43" s="220"/>
      <c r="B43" s="221" t="s">
        <v>170</v>
      </c>
      <c r="C43" s="222"/>
      <c r="D43" s="215"/>
      <c r="E43" s="177"/>
      <c r="F43" s="216">
        <v>180</v>
      </c>
      <c r="G43" s="217">
        <f>G40+G33+G30+G10</f>
        <v>180</v>
      </c>
      <c r="H43" s="217">
        <f>H40+H33+H30+H10</f>
        <v>6840</v>
      </c>
      <c r="I43" s="215"/>
      <c r="J43" s="216">
        <f>J33+J30+J10</f>
        <v>60</v>
      </c>
      <c r="K43" s="216">
        <f>K33+K30+K10</f>
        <v>2280</v>
      </c>
      <c r="L43" s="215"/>
      <c r="M43" s="216"/>
      <c r="N43" s="217"/>
      <c r="O43" s="217"/>
      <c r="P43" s="217"/>
      <c r="Q43" s="215"/>
      <c r="R43" s="216"/>
      <c r="S43" s="217"/>
      <c r="T43" s="217"/>
      <c r="U43" s="217"/>
      <c r="V43" s="215"/>
      <c r="W43" s="216"/>
      <c r="X43" s="217"/>
      <c r="Y43" s="217"/>
      <c r="Z43" s="217"/>
      <c r="AA43" s="215"/>
      <c r="AB43" s="222"/>
      <c r="AC43" s="217"/>
      <c r="AD43" s="217"/>
      <c r="AE43" s="217"/>
      <c r="AF43" s="215"/>
      <c r="AG43" s="225"/>
      <c r="AH43" s="226"/>
    </row>
    <row r="44" spans="2:35" s="21" customFormat="1" ht="4.5" customHeight="1" hidden="1">
      <c r="B44" s="22"/>
      <c r="E44" s="23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H44" s="23"/>
      <c r="AI44" s="24"/>
    </row>
    <row r="45" spans="5:35" s="21" customFormat="1" ht="2.25" customHeight="1" hidden="1">
      <c r="E45" s="23"/>
      <c r="AH45" s="23"/>
      <c r="AI45" s="24"/>
    </row>
    <row r="46" spans="2:35" s="21" customFormat="1" ht="20.25">
      <c r="B46" s="26"/>
      <c r="E46" s="23"/>
      <c r="AH46" s="23"/>
      <c r="AI46" s="24"/>
    </row>
    <row r="47" spans="2:35" s="21" customFormat="1" ht="20.25">
      <c r="B47" s="26"/>
      <c r="E47" s="23"/>
      <c r="AH47" s="23"/>
      <c r="AI47" s="24"/>
    </row>
    <row r="48" spans="2:35" s="21" customFormat="1" ht="20.25">
      <c r="B48" s="25"/>
      <c r="E48" s="23"/>
      <c r="AH48" s="23"/>
      <c r="AI48" s="24"/>
    </row>
    <row r="49" spans="5:35" s="21" customFormat="1" ht="20.25">
      <c r="E49" s="23"/>
      <c r="AH49" s="23"/>
      <c r="AI49" s="24"/>
    </row>
    <row r="50" spans="2:35" s="21" customFormat="1" ht="20.25">
      <c r="B50" s="23"/>
      <c r="E50" s="23"/>
      <c r="AH50" s="23"/>
      <c r="AI50" s="24"/>
    </row>
    <row r="51" spans="2:35" s="21" customFormat="1" ht="36" customHeight="1">
      <c r="B51" s="23"/>
      <c r="E51" s="23"/>
      <c r="AH51" s="23"/>
      <c r="AI51" s="24"/>
    </row>
    <row r="52" ht="12.75">
      <c r="B52" s="4"/>
    </row>
    <row r="54" ht="12.75">
      <c r="B54" s="4"/>
    </row>
    <row r="57" ht="12.75">
      <c r="B57" s="4"/>
    </row>
    <row r="58" ht="12.75">
      <c r="B58" s="4"/>
    </row>
    <row r="59" ht="12.75">
      <c r="B59" s="4"/>
    </row>
    <row r="60" ht="12.75">
      <c r="B60" s="4"/>
    </row>
  </sheetData>
  <sheetProtection/>
  <mergeCells count="20">
    <mergeCell ref="M8:P8"/>
    <mergeCell ref="Q8:Q9"/>
    <mergeCell ref="R8:V8"/>
    <mergeCell ref="W8:AA8"/>
    <mergeCell ref="I7:I9"/>
    <mergeCell ref="AB8:AF8"/>
    <mergeCell ref="J8:J9"/>
    <mergeCell ref="K8:K9"/>
    <mergeCell ref="L8:L9"/>
    <mergeCell ref="J7:AF7"/>
    <mergeCell ref="AG7:AG9"/>
    <mergeCell ref="AH7:AH9"/>
    <mergeCell ref="A7:A9"/>
    <mergeCell ref="B7:B9"/>
    <mergeCell ref="C7:C9"/>
    <mergeCell ref="D7:D9"/>
    <mergeCell ref="E7:E9"/>
    <mergeCell ref="F7:F9"/>
    <mergeCell ref="G7:G9"/>
    <mergeCell ref="H7:H9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52"/>
  <sheetViews>
    <sheetView view="pageBreakPreview" zoomScale="55" zoomScaleNormal="10" zoomScaleSheetLayoutView="55" zoomScalePageLayoutView="0" workbookViewId="0" topLeftCell="A1">
      <selection activeCell="B34" sqref="B34"/>
    </sheetView>
  </sheetViews>
  <sheetFormatPr defaultColWidth="9.00390625" defaultRowHeight="12.75"/>
  <cols>
    <col min="1" max="1" width="10.875" style="1" customWidth="1"/>
    <col min="2" max="2" width="108.375" style="1" customWidth="1"/>
    <col min="3" max="3" width="7.875" style="1" customWidth="1"/>
    <col min="4" max="4" width="7.25390625" style="1" customWidth="1"/>
    <col min="5" max="5" width="52.125" style="4" customWidth="1"/>
    <col min="6" max="7" width="6.25390625" style="1" customWidth="1"/>
    <col min="8" max="8" width="10.625" style="1" customWidth="1"/>
    <col min="9" max="10" width="6.25390625" style="1" customWidth="1"/>
    <col min="11" max="11" width="9.125" style="1" customWidth="1"/>
    <col min="12" max="16" width="6.25390625" style="1" customWidth="1"/>
    <col min="17" max="17" width="8.625" style="1" customWidth="1"/>
    <col min="18" max="18" width="4.75390625" style="1" customWidth="1"/>
    <col min="19" max="19" width="3.25390625" style="1" customWidth="1"/>
    <col min="20" max="20" width="4.625" style="1" customWidth="1"/>
    <col min="21" max="21" width="3.125" style="1" customWidth="1"/>
    <col min="22" max="22" width="4.25390625" style="1" customWidth="1"/>
    <col min="23" max="23" width="6.375" style="1" customWidth="1"/>
    <col min="24" max="24" width="4.375" style="1" customWidth="1"/>
    <col min="25" max="25" width="5.75390625" style="1" customWidth="1"/>
    <col min="26" max="26" width="8.25390625" style="1" customWidth="1"/>
    <col min="27" max="28" width="7.25390625" style="1" customWidth="1"/>
    <col min="29" max="29" width="5.75390625" style="1" customWidth="1"/>
    <col min="30" max="30" width="3.00390625" style="1" customWidth="1"/>
    <col min="31" max="31" width="8.875" style="1" customWidth="1"/>
    <col min="32" max="32" width="6.875" style="1" customWidth="1"/>
    <col min="33" max="33" width="24.00390625" style="1" customWidth="1"/>
    <col min="34" max="34" width="59.25390625" style="4" customWidth="1"/>
    <col min="35" max="35" width="9.125" style="9" customWidth="1"/>
    <col min="36" max="16384" width="9.125" style="1" customWidth="1"/>
  </cols>
  <sheetData>
    <row r="1" ht="38.25" customHeight="1" thickBot="1"/>
    <row r="2" spans="1:35" s="8" customFormat="1" ht="60" customHeight="1" thickBot="1">
      <c r="A2" s="362" t="s">
        <v>54</v>
      </c>
      <c r="B2" s="394" t="s">
        <v>53</v>
      </c>
      <c r="C2" s="401" t="s">
        <v>174</v>
      </c>
      <c r="D2" s="371" t="s">
        <v>175</v>
      </c>
      <c r="E2" s="403" t="s">
        <v>114</v>
      </c>
      <c r="F2" s="376" t="s">
        <v>82</v>
      </c>
      <c r="G2" s="379" t="s">
        <v>143</v>
      </c>
      <c r="H2" s="379" t="s">
        <v>83</v>
      </c>
      <c r="I2" s="384" t="s">
        <v>142</v>
      </c>
      <c r="J2" s="391" t="s">
        <v>181</v>
      </c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  <c r="AA2" s="392"/>
      <c r="AB2" s="392"/>
      <c r="AC2" s="392"/>
      <c r="AD2" s="392"/>
      <c r="AE2" s="392"/>
      <c r="AF2" s="393"/>
      <c r="AG2" s="394" t="s">
        <v>188</v>
      </c>
      <c r="AH2" s="394" t="s">
        <v>186</v>
      </c>
      <c r="AI2" s="13"/>
    </row>
    <row r="3" spans="1:35" s="2" customFormat="1" ht="41.25" customHeight="1">
      <c r="A3" s="363"/>
      <c r="B3" s="399"/>
      <c r="C3" s="402"/>
      <c r="D3" s="372"/>
      <c r="E3" s="404"/>
      <c r="F3" s="377"/>
      <c r="G3" s="380"/>
      <c r="H3" s="380"/>
      <c r="I3" s="387"/>
      <c r="J3" s="376" t="s">
        <v>103</v>
      </c>
      <c r="K3" s="379" t="s">
        <v>104</v>
      </c>
      <c r="L3" s="384" t="s">
        <v>84</v>
      </c>
      <c r="M3" s="405" t="s">
        <v>88</v>
      </c>
      <c r="N3" s="383"/>
      <c r="O3" s="383"/>
      <c r="P3" s="383"/>
      <c r="Q3" s="384" t="s">
        <v>89</v>
      </c>
      <c r="R3" s="382" t="s">
        <v>107</v>
      </c>
      <c r="S3" s="383"/>
      <c r="T3" s="383"/>
      <c r="U3" s="383"/>
      <c r="V3" s="386"/>
      <c r="W3" s="382" t="s">
        <v>99</v>
      </c>
      <c r="X3" s="383"/>
      <c r="Y3" s="383"/>
      <c r="Z3" s="383"/>
      <c r="AA3" s="386"/>
      <c r="AB3" s="388" t="s">
        <v>102</v>
      </c>
      <c r="AC3" s="388"/>
      <c r="AD3" s="388"/>
      <c r="AE3" s="388"/>
      <c r="AF3" s="389"/>
      <c r="AG3" s="395"/>
      <c r="AH3" s="397"/>
      <c r="AI3" s="10"/>
    </row>
    <row r="4" spans="1:35" s="2" customFormat="1" ht="225.75" customHeight="1" thickBot="1">
      <c r="A4" s="364"/>
      <c r="B4" s="400"/>
      <c r="C4" s="402"/>
      <c r="D4" s="372"/>
      <c r="E4" s="404"/>
      <c r="F4" s="378"/>
      <c r="G4" s="381"/>
      <c r="H4" s="381"/>
      <c r="I4" s="385"/>
      <c r="J4" s="390"/>
      <c r="K4" s="381"/>
      <c r="L4" s="385"/>
      <c r="M4" s="138" t="s">
        <v>85</v>
      </c>
      <c r="N4" s="139" t="s">
        <v>86</v>
      </c>
      <c r="O4" s="139" t="s">
        <v>87</v>
      </c>
      <c r="P4" s="139" t="s">
        <v>105</v>
      </c>
      <c r="Q4" s="385"/>
      <c r="R4" s="140" t="s">
        <v>90</v>
      </c>
      <c r="S4" s="139" t="s">
        <v>106</v>
      </c>
      <c r="T4" s="139" t="s">
        <v>91</v>
      </c>
      <c r="U4" s="139" t="s">
        <v>92</v>
      </c>
      <c r="V4" s="141" t="s">
        <v>93</v>
      </c>
      <c r="W4" s="140" t="s">
        <v>94</v>
      </c>
      <c r="X4" s="139" t="s">
        <v>95</v>
      </c>
      <c r="Y4" s="139" t="s">
        <v>96</v>
      </c>
      <c r="Z4" s="139" t="s">
        <v>97</v>
      </c>
      <c r="AA4" s="141" t="s">
        <v>98</v>
      </c>
      <c r="AB4" s="138" t="s">
        <v>108</v>
      </c>
      <c r="AC4" s="139" t="s">
        <v>109</v>
      </c>
      <c r="AD4" s="139" t="s">
        <v>100</v>
      </c>
      <c r="AE4" s="139" t="s">
        <v>101</v>
      </c>
      <c r="AF4" s="141" t="s">
        <v>98</v>
      </c>
      <c r="AG4" s="396"/>
      <c r="AH4" s="398"/>
      <c r="AI4" s="10"/>
    </row>
    <row r="5" spans="1:34" s="10" customFormat="1" ht="33" customHeight="1">
      <c r="A5" s="142" t="s">
        <v>5</v>
      </c>
      <c r="B5" s="143" t="s">
        <v>71</v>
      </c>
      <c r="C5" s="287"/>
      <c r="D5" s="289"/>
      <c r="E5" s="146"/>
      <c r="F5" s="287">
        <v>30</v>
      </c>
      <c r="G5" s="288">
        <f>G6+G9</f>
        <v>30</v>
      </c>
      <c r="H5" s="288">
        <f>H6+H9</f>
        <v>1140</v>
      </c>
      <c r="I5" s="289">
        <f>I6+I9</f>
        <v>320</v>
      </c>
      <c r="J5" s="287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9"/>
      <c r="W5" s="287"/>
      <c r="X5" s="288"/>
      <c r="Y5" s="288"/>
      <c r="Z5" s="288"/>
      <c r="AA5" s="289"/>
      <c r="AB5" s="290"/>
      <c r="AC5" s="288"/>
      <c r="AD5" s="288"/>
      <c r="AE5" s="288"/>
      <c r="AF5" s="288"/>
      <c r="AG5" s="291"/>
      <c r="AH5" s="230"/>
    </row>
    <row r="6" spans="1:34" s="9" customFormat="1" ht="33" customHeight="1">
      <c r="A6" s="150" t="s">
        <v>6</v>
      </c>
      <c r="B6" s="151" t="s">
        <v>150</v>
      </c>
      <c r="C6" s="292"/>
      <c r="D6" s="205"/>
      <c r="E6" s="154"/>
      <c r="F6" s="292">
        <v>9</v>
      </c>
      <c r="G6" s="272">
        <v>9</v>
      </c>
      <c r="H6" s="272">
        <f>H7+H8</f>
        <v>342</v>
      </c>
      <c r="I6" s="205">
        <f>I7+I8</f>
        <v>112</v>
      </c>
      <c r="J6" s="29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05"/>
      <c r="W6" s="292"/>
      <c r="X6" s="272"/>
      <c r="Y6" s="272"/>
      <c r="Z6" s="272"/>
      <c r="AA6" s="205"/>
      <c r="AB6" s="293"/>
      <c r="AC6" s="272"/>
      <c r="AD6" s="272"/>
      <c r="AE6" s="272"/>
      <c r="AF6" s="272"/>
      <c r="AG6" s="294"/>
      <c r="AH6" s="161"/>
    </row>
    <row r="7" spans="1:34" s="11" customFormat="1" ht="21.75" customHeight="1">
      <c r="A7" s="160" t="s">
        <v>7</v>
      </c>
      <c r="B7" s="161" t="s">
        <v>151</v>
      </c>
      <c r="C7" s="292" t="s">
        <v>0</v>
      </c>
      <c r="D7" s="205" t="s">
        <v>2</v>
      </c>
      <c r="E7" s="154" t="s">
        <v>75</v>
      </c>
      <c r="F7" s="292"/>
      <c r="G7" s="272">
        <v>4</v>
      </c>
      <c r="H7" s="272">
        <v>152</v>
      </c>
      <c r="I7" s="205">
        <v>56</v>
      </c>
      <c r="J7" s="29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05"/>
      <c r="W7" s="292"/>
      <c r="X7" s="272"/>
      <c r="Y7" s="272"/>
      <c r="Z7" s="272"/>
      <c r="AA7" s="205"/>
      <c r="AB7" s="293"/>
      <c r="AC7" s="272"/>
      <c r="AD7" s="272"/>
      <c r="AE7" s="272"/>
      <c r="AF7" s="272"/>
      <c r="AG7" s="294" t="s">
        <v>117</v>
      </c>
      <c r="AH7" s="161" t="s">
        <v>61</v>
      </c>
    </row>
    <row r="8" spans="1:34" s="12" customFormat="1" ht="21.75" customHeight="1">
      <c r="A8" s="160" t="s">
        <v>8</v>
      </c>
      <c r="B8" s="161" t="s">
        <v>152</v>
      </c>
      <c r="C8" s="292" t="s">
        <v>0</v>
      </c>
      <c r="D8" s="205" t="s">
        <v>2</v>
      </c>
      <c r="E8" s="154" t="s">
        <v>144</v>
      </c>
      <c r="F8" s="292"/>
      <c r="G8" s="272">
        <v>5</v>
      </c>
      <c r="H8" s="272">
        <v>190</v>
      </c>
      <c r="I8" s="205">
        <v>56</v>
      </c>
      <c r="J8" s="295"/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7"/>
      <c r="W8" s="295"/>
      <c r="X8" s="296"/>
      <c r="Y8" s="296"/>
      <c r="Z8" s="296"/>
      <c r="AA8" s="297"/>
      <c r="AB8" s="298"/>
      <c r="AC8" s="296"/>
      <c r="AD8" s="296"/>
      <c r="AE8" s="296"/>
      <c r="AF8" s="296"/>
      <c r="AG8" s="294" t="s">
        <v>117</v>
      </c>
      <c r="AH8" s="161" t="s">
        <v>33</v>
      </c>
    </row>
    <row r="9" spans="1:34" s="9" customFormat="1" ht="60" customHeight="1">
      <c r="A9" s="150" t="s">
        <v>9</v>
      </c>
      <c r="B9" s="46" t="s">
        <v>190</v>
      </c>
      <c r="C9" s="292"/>
      <c r="D9" s="205"/>
      <c r="E9" s="154"/>
      <c r="F9" s="292">
        <v>21</v>
      </c>
      <c r="G9" s="272">
        <f>G10+G15</f>
        <v>21</v>
      </c>
      <c r="H9" s="272">
        <f>H10+H15</f>
        <v>798</v>
      </c>
      <c r="I9" s="205">
        <f>I10+I15</f>
        <v>208</v>
      </c>
      <c r="J9" s="29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05"/>
      <c r="W9" s="292"/>
      <c r="X9" s="272"/>
      <c r="Y9" s="272"/>
      <c r="Z9" s="272"/>
      <c r="AA9" s="205"/>
      <c r="AB9" s="293"/>
      <c r="AC9" s="272"/>
      <c r="AD9" s="272"/>
      <c r="AE9" s="272"/>
      <c r="AF9" s="272"/>
      <c r="AG9" s="294"/>
      <c r="AH9" s="161"/>
    </row>
    <row r="10" spans="1:34" s="9" customFormat="1" ht="33" customHeight="1">
      <c r="A10" s="165" t="s">
        <v>10</v>
      </c>
      <c r="B10" s="166" t="s">
        <v>49</v>
      </c>
      <c r="C10" s="292"/>
      <c r="D10" s="205"/>
      <c r="E10" s="154"/>
      <c r="F10" s="292"/>
      <c r="G10" s="272">
        <f>G11+G12+G13+G14</f>
        <v>13</v>
      </c>
      <c r="H10" s="272">
        <f>H11+H12+H13+H14</f>
        <v>494</v>
      </c>
      <c r="I10" s="205">
        <f>I11+I12+I13+I14</f>
        <v>130</v>
      </c>
      <c r="J10" s="292"/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05"/>
      <c r="W10" s="292"/>
      <c r="X10" s="272"/>
      <c r="Y10" s="272"/>
      <c r="Z10" s="272"/>
      <c r="AA10" s="205"/>
      <c r="AB10" s="293"/>
      <c r="AC10" s="272"/>
      <c r="AD10" s="272"/>
      <c r="AE10" s="272"/>
      <c r="AF10" s="272"/>
      <c r="AG10" s="294"/>
      <c r="AH10" s="161"/>
    </row>
    <row r="11" spans="1:34" s="27" customFormat="1" ht="27" customHeight="1">
      <c r="A11" s="167" t="s">
        <v>35</v>
      </c>
      <c r="B11" s="161" t="s">
        <v>153</v>
      </c>
      <c r="C11" s="292" t="s">
        <v>0</v>
      </c>
      <c r="D11" s="205" t="s">
        <v>2</v>
      </c>
      <c r="E11" s="154" t="s">
        <v>76</v>
      </c>
      <c r="F11" s="292"/>
      <c r="G11" s="272">
        <v>4</v>
      </c>
      <c r="H11" s="272">
        <f>G11*H14</f>
        <v>152</v>
      </c>
      <c r="I11" s="205">
        <v>44</v>
      </c>
      <c r="J11" s="292"/>
      <c r="K11" s="272"/>
      <c r="L11" s="272"/>
      <c r="M11" s="272"/>
      <c r="N11" s="272"/>
      <c r="O11" s="272"/>
      <c r="P11" s="272"/>
      <c r="Q11" s="272"/>
      <c r="R11" s="272"/>
      <c r="S11" s="272"/>
      <c r="T11" s="272"/>
      <c r="U11" s="272"/>
      <c r="V11" s="205"/>
      <c r="W11" s="292"/>
      <c r="X11" s="272"/>
      <c r="Y11" s="272"/>
      <c r="Z11" s="299"/>
      <c r="AA11" s="205"/>
      <c r="AB11" s="293"/>
      <c r="AC11" s="272"/>
      <c r="AD11" s="272"/>
      <c r="AE11" s="272"/>
      <c r="AF11" s="272"/>
      <c r="AG11" s="294" t="s">
        <v>118</v>
      </c>
      <c r="AH11" s="161" t="s">
        <v>29</v>
      </c>
    </row>
    <row r="12" spans="1:34" s="12" customFormat="1" ht="24.75" customHeight="1">
      <c r="A12" s="167" t="s">
        <v>11</v>
      </c>
      <c r="B12" s="161" t="s">
        <v>154</v>
      </c>
      <c r="C12" s="292" t="s">
        <v>0</v>
      </c>
      <c r="D12" s="205" t="s">
        <v>2</v>
      </c>
      <c r="E12" s="154" t="s">
        <v>77</v>
      </c>
      <c r="F12" s="295"/>
      <c r="G12" s="272">
        <v>3</v>
      </c>
      <c r="H12" s="272">
        <v>114</v>
      </c>
      <c r="I12" s="205">
        <v>38</v>
      </c>
      <c r="J12" s="295"/>
      <c r="K12" s="296"/>
      <c r="L12" s="296"/>
      <c r="M12" s="296"/>
      <c r="N12" s="296"/>
      <c r="O12" s="296"/>
      <c r="P12" s="296"/>
      <c r="Q12" s="296"/>
      <c r="R12" s="296"/>
      <c r="S12" s="296"/>
      <c r="T12" s="296"/>
      <c r="U12" s="296"/>
      <c r="V12" s="297"/>
      <c r="W12" s="295"/>
      <c r="X12" s="296"/>
      <c r="Y12" s="296"/>
      <c r="Z12" s="296"/>
      <c r="AA12" s="297"/>
      <c r="AB12" s="298"/>
      <c r="AC12" s="296"/>
      <c r="AD12" s="296"/>
      <c r="AE12" s="296"/>
      <c r="AF12" s="296"/>
      <c r="AG12" s="294" t="s">
        <v>110</v>
      </c>
      <c r="AH12" s="161" t="s">
        <v>56</v>
      </c>
    </row>
    <row r="13" spans="1:34" s="9" customFormat="1" ht="23.25" customHeight="1">
      <c r="A13" s="160" t="s">
        <v>31</v>
      </c>
      <c r="B13" s="161" t="s">
        <v>48</v>
      </c>
      <c r="C13" s="292" t="s">
        <v>0</v>
      </c>
      <c r="D13" s="205" t="s">
        <v>2</v>
      </c>
      <c r="E13" s="154" t="s">
        <v>78</v>
      </c>
      <c r="F13" s="292"/>
      <c r="G13" s="272">
        <v>5</v>
      </c>
      <c r="H13" s="272">
        <f>G13*H14</f>
        <v>190</v>
      </c>
      <c r="I13" s="205">
        <v>48</v>
      </c>
      <c r="J13" s="29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05"/>
      <c r="W13" s="292"/>
      <c r="X13" s="272"/>
      <c r="Y13" s="272"/>
      <c r="Z13" s="272"/>
      <c r="AA13" s="205"/>
      <c r="AB13" s="293"/>
      <c r="AC13" s="272"/>
      <c r="AD13" s="272"/>
      <c r="AE13" s="272"/>
      <c r="AF13" s="272"/>
      <c r="AG13" s="294" t="s">
        <v>111</v>
      </c>
      <c r="AH13" s="161" t="s">
        <v>27</v>
      </c>
    </row>
    <row r="14" spans="1:34" s="9" customFormat="1" ht="42" customHeight="1">
      <c r="A14" s="160" t="s">
        <v>32</v>
      </c>
      <c r="B14" s="161" t="s">
        <v>155</v>
      </c>
      <c r="C14" s="292" t="s">
        <v>0</v>
      </c>
      <c r="D14" s="205" t="s">
        <v>4</v>
      </c>
      <c r="E14" s="154" t="s">
        <v>79</v>
      </c>
      <c r="F14" s="292"/>
      <c r="G14" s="272">
        <v>1</v>
      </c>
      <c r="H14" s="272">
        <v>38</v>
      </c>
      <c r="I14" s="205">
        <v>0</v>
      </c>
      <c r="J14" s="29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05"/>
      <c r="W14" s="292"/>
      <c r="X14" s="272"/>
      <c r="Y14" s="272"/>
      <c r="Z14" s="272"/>
      <c r="AA14" s="205"/>
      <c r="AB14" s="293"/>
      <c r="AC14" s="272"/>
      <c r="AD14" s="272"/>
      <c r="AE14" s="272"/>
      <c r="AF14" s="272"/>
      <c r="AG14" s="294" t="s">
        <v>119</v>
      </c>
      <c r="AH14" s="161" t="s">
        <v>70</v>
      </c>
    </row>
    <row r="15" spans="1:34" s="9" customFormat="1" ht="33" customHeight="1">
      <c r="A15" s="167" t="s">
        <v>12</v>
      </c>
      <c r="B15" s="166" t="s">
        <v>47</v>
      </c>
      <c r="C15" s="292"/>
      <c r="D15" s="205"/>
      <c r="E15" s="154"/>
      <c r="F15" s="292"/>
      <c r="G15" s="272">
        <f>G16+G21</f>
        <v>8</v>
      </c>
      <c r="H15" s="272">
        <f>H16+H21</f>
        <v>304</v>
      </c>
      <c r="I15" s="205">
        <f>I16+I21</f>
        <v>78</v>
      </c>
      <c r="J15" s="29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05"/>
      <c r="W15" s="292"/>
      <c r="X15" s="272"/>
      <c r="Y15" s="272"/>
      <c r="Z15" s="272"/>
      <c r="AA15" s="205"/>
      <c r="AB15" s="293"/>
      <c r="AC15" s="272"/>
      <c r="AD15" s="272"/>
      <c r="AE15" s="272"/>
      <c r="AF15" s="272"/>
      <c r="AG15" s="294"/>
      <c r="AH15" s="161"/>
    </row>
    <row r="16" spans="1:34" s="9" customFormat="1" ht="26.25" customHeight="1">
      <c r="A16" s="160" t="s">
        <v>38</v>
      </c>
      <c r="B16" s="161" t="s">
        <v>156</v>
      </c>
      <c r="C16" s="292" t="s">
        <v>1</v>
      </c>
      <c r="D16" s="205" t="s">
        <v>2</v>
      </c>
      <c r="E16" s="154" t="s">
        <v>30</v>
      </c>
      <c r="F16" s="292"/>
      <c r="G16" s="272">
        <v>4</v>
      </c>
      <c r="H16" s="272">
        <v>152</v>
      </c>
      <c r="I16" s="205">
        <v>38</v>
      </c>
      <c r="J16" s="29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05"/>
      <c r="W16" s="292"/>
      <c r="X16" s="272"/>
      <c r="Y16" s="272"/>
      <c r="Z16" s="272"/>
      <c r="AA16" s="205"/>
      <c r="AB16" s="293"/>
      <c r="AC16" s="272"/>
      <c r="AD16" s="272"/>
      <c r="AE16" s="272"/>
      <c r="AF16" s="272"/>
      <c r="AG16" s="294" t="s">
        <v>111</v>
      </c>
      <c r="AH16" s="161" t="s">
        <v>178</v>
      </c>
    </row>
    <row r="17" spans="1:34" s="9" customFormat="1" ht="28.5" customHeight="1">
      <c r="A17" s="167" t="s">
        <v>39</v>
      </c>
      <c r="B17" s="161" t="s">
        <v>157</v>
      </c>
      <c r="C17" s="292" t="s">
        <v>1</v>
      </c>
      <c r="D17" s="205" t="s">
        <v>2</v>
      </c>
      <c r="E17" s="154" t="s">
        <v>78</v>
      </c>
      <c r="F17" s="292"/>
      <c r="G17" s="272">
        <v>4</v>
      </c>
      <c r="H17" s="272">
        <v>152</v>
      </c>
      <c r="I17" s="205">
        <v>48</v>
      </c>
      <c r="J17" s="29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05"/>
      <c r="W17" s="292"/>
      <c r="X17" s="272"/>
      <c r="Y17" s="272"/>
      <c r="Z17" s="272"/>
      <c r="AA17" s="205"/>
      <c r="AB17" s="293"/>
      <c r="AC17" s="272"/>
      <c r="AD17" s="272"/>
      <c r="AE17" s="272"/>
      <c r="AF17" s="272"/>
      <c r="AG17" s="294" t="s">
        <v>139</v>
      </c>
      <c r="AH17" s="161" t="s">
        <v>23</v>
      </c>
    </row>
    <row r="18" spans="1:34" s="9" customFormat="1" ht="23.25" customHeight="1">
      <c r="A18" s="167" t="s">
        <v>40</v>
      </c>
      <c r="B18" s="161" t="s">
        <v>158</v>
      </c>
      <c r="C18" s="292" t="s">
        <v>1</v>
      </c>
      <c r="D18" s="205" t="s">
        <v>2</v>
      </c>
      <c r="E18" s="154" t="s">
        <v>81</v>
      </c>
      <c r="F18" s="292"/>
      <c r="G18" s="272">
        <v>4</v>
      </c>
      <c r="H18" s="272">
        <v>152</v>
      </c>
      <c r="I18" s="205">
        <v>38</v>
      </c>
      <c r="J18" s="29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05"/>
      <c r="W18" s="292"/>
      <c r="X18" s="272"/>
      <c r="Y18" s="272"/>
      <c r="Z18" s="272"/>
      <c r="AA18" s="205"/>
      <c r="AB18" s="293"/>
      <c r="AC18" s="272"/>
      <c r="AD18" s="272"/>
      <c r="AE18" s="272"/>
      <c r="AF18" s="272"/>
      <c r="AG18" s="294" t="s">
        <v>110</v>
      </c>
      <c r="AH18" s="161" t="s">
        <v>34</v>
      </c>
    </row>
    <row r="19" spans="1:34" s="9" customFormat="1" ht="38.25" customHeight="1">
      <c r="A19" s="167" t="s">
        <v>41</v>
      </c>
      <c r="B19" s="161" t="s">
        <v>159</v>
      </c>
      <c r="C19" s="292" t="s">
        <v>1</v>
      </c>
      <c r="D19" s="205" t="s">
        <v>2</v>
      </c>
      <c r="E19" s="154" t="s">
        <v>80</v>
      </c>
      <c r="F19" s="292"/>
      <c r="G19" s="272">
        <v>4</v>
      </c>
      <c r="H19" s="272">
        <v>152</v>
      </c>
      <c r="I19" s="205">
        <v>44</v>
      </c>
      <c r="J19" s="29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05"/>
      <c r="W19" s="292"/>
      <c r="X19" s="272"/>
      <c r="Y19" s="272"/>
      <c r="Z19" s="272"/>
      <c r="AA19" s="205"/>
      <c r="AB19" s="293"/>
      <c r="AC19" s="272"/>
      <c r="AD19" s="272"/>
      <c r="AE19" s="272"/>
      <c r="AF19" s="272"/>
      <c r="AG19" s="294" t="s">
        <v>110</v>
      </c>
      <c r="AH19" s="161" t="s">
        <v>179</v>
      </c>
    </row>
    <row r="20" spans="1:34" s="9" customFormat="1" ht="20.25" customHeight="1">
      <c r="A20" s="167" t="s">
        <v>42</v>
      </c>
      <c r="B20" s="161" t="s">
        <v>50</v>
      </c>
      <c r="C20" s="292" t="s">
        <v>1</v>
      </c>
      <c r="D20" s="205" t="s">
        <v>2</v>
      </c>
      <c r="E20" s="154" t="s">
        <v>80</v>
      </c>
      <c r="F20" s="292"/>
      <c r="G20" s="272">
        <v>4</v>
      </c>
      <c r="H20" s="272">
        <v>152</v>
      </c>
      <c r="I20" s="205">
        <v>44</v>
      </c>
      <c r="J20" s="29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05"/>
      <c r="W20" s="292"/>
      <c r="X20" s="272"/>
      <c r="Y20" s="272"/>
      <c r="Z20" s="272"/>
      <c r="AA20" s="205"/>
      <c r="AB20" s="293"/>
      <c r="AC20" s="272"/>
      <c r="AD20" s="272"/>
      <c r="AE20" s="272"/>
      <c r="AF20" s="272"/>
      <c r="AG20" s="294" t="s">
        <v>112</v>
      </c>
      <c r="AH20" s="161" t="s">
        <v>27</v>
      </c>
    </row>
    <row r="21" spans="1:34" s="9" customFormat="1" ht="39">
      <c r="A21" s="167" t="s">
        <v>43</v>
      </c>
      <c r="B21" s="161" t="s">
        <v>160</v>
      </c>
      <c r="C21" s="292" t="s">
        <v>1</v>
      </c>
      <c r="D21" s="205" t="s">
        <v>2</v>
      </c>
      <c r="E21" s="154" t="s">
        <v>78</v>
      </c>
      <c r="F21" s="292"/>
      <c r="G21" s="272">
        <v>4</v>
      </c>
      <c r="H21" s="272">
        <v>152</v>
      </c>
      <c r="I21" s="205">
        <v>40</v>
      </c>
      <c r="J21" s="29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05"/>
      <c r="W21" s="292"/>
      <c r="X21" s="272"/>
      <c r="Y21" s="272"/>
      <c r="Z21" s="272"/>
      <c r="AA21" s="205"/>
      <c r="AB21" s="293"/>
      <c r="AC21" s="272"/>
      <c r="AD21" s="272"/>
      <c r="AE21" s="272"/>
      <c r="AF21" s="272"/>
      <c r="AG21" s="294" t="s">
        <v>110</v>
      </c>
      <c r="AH21" s="161" t="s">
        <v>72</v>
      </c>
    </row>
    <row r="22" spans="1:34" s="9" customFormat="1" ht="39">
      <c r="A22" s="160" t="s">
        <v>45</v>
      </c>
      <c r="B22" s="161" t="s">
        <v>171</v>
      </c>
      <c r="C22" s="292" t="s">
        <v>1</v>
      </c>
      <c r="D22" s="205" t="s">
        <v>2</v>
      </c>
      <c r="E22" s="154" t="s">
        <v>76</v>
      </c>
      <c r="F22" s="292"/>
      <c r="G22" s="272">
        <v>4</v>
      </c>
      <c r="H22" s="272">
        <v>152</v>
      </c>
      <c r="I22" s="205">
        <v>40</v>
      </c>
      <c r="J22" s="292"/>
      <c r="K22" s="272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05"/>
      <c r="W22" s="292"/>
      <c r="X22" s="272"/>
      <c r="Y22" s="272"/>
      <c r="Z22" s="272"/>
      <c r="AA22" s="205"/>
      <c r="AB22" s="293"/>
      <c r="AC22" s="272"/>
      <c r="AD22" s="272"/>
      <c r="AE22" s="272"/>
      <c r="AF22" s="272"/>
      <c r="AG22" s="294" t="s">
        <v>110</v>
      </c>
      <c r="AH22" s="161" t="s">
        <v>28</v>
      </c>
    </row>
    <row r="23" spans="1:34" s="11" customFormat="1" ht="41.25" customHeight="1" thickBot="1">
      <c r="A23" s="173" t="s">
        <v>46</v>
      </c>
      <c r="B23" s="174" t="s">
        <v>161</v>
      </c>
      <c r="C23" s="300" t="s">
        <v>1</v>
      </c>
      <c r="D23" s="302" t="s">
        <v>2</v>
      </c>
      <c r="E23" s="198"/>
      <c r="F23" s="300"/>
      <c r="G23" s="301">
        <v>4</v>
      </c>
      <c r="H23" s="301">
        <v>152</v>
      </c>
      <c r="I23" s="302"/>
      <c r="J23" s="300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1"/>
      <c r="V23" s="302"/>
      <c r="W23" s="300"/>
      <c r="X23" s="301"/>
      <c r="Y23" s="301"/>
      <c r="Z23" s="301"/>
      <c r="AA23" s="302"/>
      <c r="AB23" s="303"/>
      <c r="AC23" s="301"/>
      <c r="AD23" s="301"/>
      <c r="AE23" s="301"/>
      <c r="AF23" s="301"/>
      <c r="AG23" s="304" t="s">
        <v>112</v>
      </c>
      <c r="AH23" s="174"/>
    </row>
    <row r="24" spans="1:34" s="9" customFormat="1" ht="41.25" customHeight="1" thickBot="1">
      <c r="A24" s="180"/>
      <c r="B24" s="181" t="s">
        <v>162</v>
      </c>
      <c r="C24" s="305"/>
      <c r="D24" s="307"/>
      <c r="E24" s="232"/>
      <c r="F24" s="305">
        <v>141</v>
      </c>
      <c r="G24" s="306">
        <f>G25+G28</f>
        <v>141</v>
      </c>
      <c r="H24" s="306">
        <f>H25+H28</f>
        <v>5358</v>
      </c>
      <c r="I24" s="307">
        <f>I25+I28</f>
        <v>24</v>
      </c>
      <c r="J24" s="305">
        <f>J25+J28</f>
        <v>51</v>
      </c>
      <c r="K24" s="306">
        <f>K25+K28</f>
        <v>1938</v>
      </c>
      <c r="L24" s="306">
        <f>L28+L25</f>
        <v>8</v>
      </c>
      <c r="M24" s="306"/>
      <c r="N24" s="306">
        <f>N25+N28</f>
        <v>8</v>
      </c>
      <c r="O24" s="306"/>
      <c r="P24" s="306"/>
      <c r="Q24" s="306">
        <f>Q25+Q28</f>
        <v>1930</v>
      </c>
      <c r="R24" s="306"/>
      <c r="S24" s="306"/>
      <c r="T24" s="306"/>
      <c r="U24" s="306"/>
      <c r="V24" s="307"/>
      <c r="W24" s="305"/>
      <c r="X24" s="306"/>
      <c r="Y24" s="306"/>
      <c r="Z24" s="306"/>
      <c r="AA24" s="307"/>
      <c r="AB24" s="308"/>
      <c r="AC24" s="306"/>
      <c r="AD24" s="306"/>
      <c r="AE24" s="306"/>
      <c r="AF24" s="306"/>
      <c r="AG24" s="309"/>
      <c r="AH24" s="219"/>
    </row>
    <row r="25" spans="1:34" s="9" customFormat="1" ht="33" customHeight="1">
      <c r="A25" s="229" t="s">
        <v>13</v>
      </c>
      <c r="B25" s="143" t="s">
        <v>182</v>
      </c>
      <c r="C25" s="287"/>
      <c r="D25" s="289"/>
      <c r="E25" s="233"/>
      <c r="F25" s="287"/>
      <c r="G25" s="288">
        <f>G26+G27</f>
        <v>13</v>
      </c>
      <c r="H25" s="288">
        <f>H26+H27</f>
        <v>494</v>
      </c>
      <c r="I25" s="289"/>
      <c r="J25" s="287">
        <f>J26+J27</f>
        <v>6</v>
      </c>
      <c r="K25" s="288">
        <f>K26+K27</f>
        <v>228</v>
      </c>
      <c r="L25" s="288"/>
      <c r="M25" s="288"/>
      <c r="N25" s="288"/>
      <c r="O25" s="288"/>
      <c r="P25" s="288"/>
      <c r="Q25" s="288">
        <f>Q26+Q27</f>
        <v>228</v>
      </c>
      <c r="R25" s="288"/>
      <c r="S25" s="288"/>
      <c r="T25" s="288"/>
      <c r="U25" s="288"/>
      <c r="V25" s="289"/>
      <c r="W25" s="287"/>
      <c r="X25" s="288"/>
      <c r="Y25" s="288"/>
      <c r="Z25" s="288"/>
      <c r="AA25" s="289"/>
      <c r="AB25" s="290"/>
      <c r="AC25" s="288"/>
      <c r="AD25" s="288"/>
      <c r="AE25" s="288"/>
      <c r="AF25" s="288"/>
      <c r="AG25" s="310"/>
      <c r="AH25" s="218"/>
    </row>
    <row r="26" spans="1:34" s="9" customFormat="1" ht="21" customHeight="1">
      <c r="A26" s="150" t="s">
        <v>14</v>
      </c>
      <c r="B26" s="151" t="s">
        <v>163</v>
      </c>
      <c r="C26" s="292" t="s">
        <v>0</v>
      </c>
      <c r="D26" s="205" t="s">
        <v>3</v>
      </c>
      <c r="E26" s="234"/>
      <c r="F26" s="292"/>
      <c r="G26" s="272">
        <v>10</v>
      </c>
      <c r="H26" s="272">
        <v>380</v>
      </c>
      <c r="I26" s="205"/>
      <c r="J26" s="292">
        <v>5</v>
      </c>
      <c r="K26" s="272">
        <v>190</v>
      </c>
      <c r="L26" s="272"/>
      <c r="M26" s="272"/>
      <c r="N26" s="272"/>
      <c r="O26" s="272"/>
      <c r="P26" s="272"/>
      <c r="Q26" s="272">
        <v>190</v>
      </c>
      <c r="R26" s="272"/>
      <c r="S26" s="272"/>
      <c r="T26" s="272"/>
      <c r="U26" s="272"/>
      <c r="V26" s="205"/>
      <c r="W26" s="292"/>
      <c r="X26" s="272"/>
      <c r="Y26" s="272"/>
      <c r="Z26" s="272"/>
      <c r="AA26" s="205"/>
      <c r="AB26" s="293"/>
      <c r="AC26" s="272"/>
      <c r="AD26" s="272"/>
      <c r="AE26" s="272"/>
      <c r="AF26" s="272"/>
      <c r="AG26" s="311" t="s">
        <v>189</v>
      </c>
      <c r="AH26" s="161" t="s">
        <v>62</v>
      </c>
    </row>
    <row r="27" spans="1:34" s="9" customFormat="1" ht="20.25" thickBot="1">
      <c r="A27" s="196" t="s">
        <v>15</v>
      </c>
      <c r="B27" s="197" t="s">
        <v>180</v>
      </c>
      <c r="C27" s="300"/>
      <c r="D27" s="302"/>
      <c r="E27" s="235"/>
      <c r="F27" s="300"/>
      <c r="G27" s="301">
        <v>3</v>
      </c>
      <c r="H27" s="301">
        <v>114</v>
      </c>
      <c r="I27" s="302"/>
      <c r="J27" s="300">
        <v>1</v>
      </c>
      <c r="K27" s="301">
        <v>38</v>
      </c>
      <c r="L27" s="301"/>
      <c r="M27" s="301"/>
      <c r="N27" s="301"/>
      <c r="O27" s="301"/>
      <c r="P27" s="301"/>
      <c r="Q27" s="301">
        <v>38</v>
      </c>
      <c r="R27" s="301"/>
      <c r="S27" s="301"/>
      <c r="T27" s="301"/>
      <c r="U27" s="301"/>
      <c r="V27" s="302"/>
      <c r="W27" s="300"/>
      <c r="X27" s="301"/>
      <c r="Y27" s="301"/>
      <c r="Z27" s="301"/>
      <c r="AA27" s="302"/>
      <c r="AB27" s="303"/>
      <c r="AC27" s="301"/>
      <c r="AD27" s="301"/>
      <c r="AE27" s="301"/>
      <c r="AF27" s="301"/>
      <c r="AG27" s="311" t="s">
        <v>189</v>
      </c>
      <c r="AH27" s="174" t="s">
        <v>63</v>
      </c>
    </row>
    <row r="28" spans="1:34" s="9" customFormat="1" ht="33" customHeight="1">
      <c r="A28" s="199" t="s">
        <v>16</v>
      </c>
      <c r="B28" s="230" t="s">
        <v>51</v>
      </c>
      <c r="C28" s="287"/>
      <c r="D28" s="289"/>
      <c r="E28" s="233"/>
      <c r="F28" s="287"/>
      <c r="G28" s="288">
        <v>128</v>
      </c>
      <c r="H28" s="288">
        <v>4864</v>
      </c>
      <c r="I28" s="289">
        <f>I30</f>
        <v>24</v>
      </c>
      <c r="J28" s="287">
        <v>45</v>
      </c>
      <c r="K28" s="288">
        <v>1710</v>
      </c>
      <c r="L28" s="288">
        <v>8</v>
      </c>
      <c r="M28" s="288"/>
      <c r="N28" s="288">
        <f>N30</f>
        <v>8</v>
      </c>
      <c r="O28" s="288"/>
      <c r="P28" s="288"/>
      <c r="Q28" s="288">
        <f>Q29+Q34</f>
        <v>1702</v>
      </c>
      <c r="R28" s="288"/>
      <c r="S28" s="288"/>
      <c r="T28" s="288"/>
      <c r="U28" s="288"/>
      <c r="V28" s="289"/>
      <c r="W28" s="287"/>
      <c r="X28" s="288"/>
      <c r="Y28" s="288"/>
      <c r="Z28" s="288"/>
      <c r="AA28" s="289"/>
      <c r="AB28" s="290"/>
      <c r="AC28" s="288"/>
      <c r="AD28" s="288"/>
      <c r="AE28" s="288"/>
      <c r="AF28" s="288"/>
      <c r="AG28" s="312"/>
      <c r="AH28" s="218"/>
    </row>
    <row r="29" spans="1:34" s="9" customFormat="1" ht="33" customHeight="1">
      <c r="A29" s="160"/>
      <c r="B29" s="166" t="s">
        <v>52</v>
      </c>
      <c r="C29" s="231"/>
      <c r="D29" s="205"/>
      <c r="E29" s="172"/>
      <c r="F29" s="292"/>
      <c r="G29" s="272">
        <v>82</v>
      </c>
      <c r="H29" s="272">
        <v>3116</v>
      </c>
      <c r="I29" s="205">
        <v>24</v>
      </c>
      <c r="J29" s="292">
        <v>37</v>
      </c>
      <c r="K29" s="272">
        <v>1406</v>
      </c>
      <c r="L29" s="272">
        <v>8</v>
      </c>
      <c r="M29" s="207"/>
      <c r="N29" s="207">
        <v>8</v>
      </c>
      <c r="O29" s="207"/>
      <c r="P29" s="207"/>
      <c r="Q29" s="272">
        <f>Q30+Q31+Q32</f>
        <v>1398</v>
      </c>
      <c r="R29" s="210"/>
      <c r="S29" s="210"/>
      <c r="T29" s="210"/>
      <c r="U29" s="210"/>
      <c r="V29" s="205"/>
      <c r="W29" s="231"/>
      <c r="X29" s="210"/>
      <c r="Y29" s="210"/>
      <c r="Z29" s="210"/>
      <c r="AA29" s="205"/>
      <c r="AB29" s="204"/>
      <c r="AC29" s="210"/>
      <c r="AD29" s="210"/>
      <c r="AE29" s="210"/>
      <c r="AF29" s="210"/>
      <c r="AG29" s="166"/>
      <c r="AH29" s="166"/>
    </row>
    <row r="30" spans="1:34" s="9" customFormat="1" ht="24.75" customHeight="1">
      <c r="A30" s="150" t="s">
        <v>21</v>
      </c>
      <c r="B30" s="161" t="s">
        <v>165</v>
      </c>
      <c r="C30" s="292" t="s">
        <v>0</v>
      </c>
      <c r="D30" s="205" t="s">
        <v>36</v>
      </c>
      <c r="E30" s="236"/>
      <c r="F30" s="292"/>
      <c r="G30" s="272">
        <v>3</v>
      </c>
      <c r="H30" s="272">
        <v>114</v>
      </c>
      <c r="I30" s="205">
        <v>24</v>
      </c>
      <c r="J30" s="293">
        <v>1</v>
      </c>
      <c r="K30" s="272">
        <v>38</v>
      </c>
      <c r="L30" s="272">
        <v>8</v>
      </c>
      <c r="M30" s="210"/>
      <c r="N30" s="272">
        <v>8</v>
      </c>
      <c r="O30" s="210"/>
      <c r="P30" s="272"/>
      <c r="Q30" s="272">
        <v>30</v>
      </c>
      <c r="R30" s="210"/>
      <c r="S30" s="210"/>
      <c r="T30" s="210"/>
      <c r="U30" s="210"/>
      <c r="V30" s="205"/>
      <c r="W30" s="231"/>
      <c r="X30" s="210"/>
      <c r="Y30" s="210"/>
      <c r="Z30" s="210"/>
      <c r="AA30" s="205"/>
      <c r="AB30" s="204"/>
      <c r="AC30" s="210"/>
      <c r="AD30" s="210"/>
      <c r="AE30" s="210"/>
      <c r="AF30" s="210"/>
      <c r="AG30" s="311" t="s">
        <v>189</v>
      </c>
      <c r="AH30" s="161" t="s">
        <v>26</v>
      </c>
    </row>
    <row r="31" spans="1:34" s="9" customFormat="1" ht="42.75" customHeight="1">
      <c r="A31" s="150" t="s">
        <v>17</v>
      </c>
      <c r="B31" s="161" t="s">
        <v>166</v>
      </c>
      <c r="C31" s="292" t="s">
        <v>0</v>
      </c>
      <c r="D31" s="205" t="s">
        <v>36</v>
      </c>
      <c r="E31" s="234"/>
      <c r="F31" s="292"/>
      <c r="G31" s="272">
        <v>24</v>
      </c>
      <c r="H31" s="272">
        <v>912</v>
      </c>
      <c r="I31" s="205"/>
      <c r="J31" s="292">
        <v>16</v>
      </c>
      <c r="K31" s="272">
        <v>608</v>
      </c>
      <c r="L31" s="272"/>
      <c r="M31" s="272"/>
      <c r="N31" s="272"/>
      <c r="O31" s="272"/>
      <c r="P31" s="272"/>
      <c r="Q31" s="272">
        <v>608</v>
      </c>
      <c r="R31" s="272"/>
      <c r="S31" s="272"/>
      <c r="T31" s="272"/>
      <c r="U31" s="272"/>
      <c r="V31" s="205"/>
      <c r="W31" s="292"/>
      <c r="X31" s="272"/>
      <c r="Y31" s="272"/>
      <c r="Z31" s="272"/>
      <c r="AA31" s="205"/>
      <c r="AB31" s="293"/>
      <c r="AC31" s="272"/>
      <c r="AD31" s="272"/>
      <c r="AE31" s="272"/>
      <c r="AF31" s="272"/>
      <c r="AG31" s="311" t="s">
        <v>189</v>
      </c>
      <c r="AH31" s="161" t="s">
        <v>177</v>
      </c>
    </row>
    <row r="32" spans="1:34" s="9" customFormat="1" ht="33" customHeight="1">
      <c r="A32" s="150" t="s">
        <v>18</v>
      </c>
      <c r="B32" s="161" t="s">
        <v>167</v>
      </c>
      <c r="C32" s="292" t="s">
        <v>0</v>
      </c>
      <c r="D32" s="205" t="s">
        <v>36</v>
      </c>
      <c r="E32" s="234"/>
      <c r="F32" s="292"/>
      <c r="G32" s="272">
        <v>50</v>
      </c>
      <c r="H32" s="272">
        <v>1900</v>
      </c>
      <c r="I32" s="205"/>
      <c r="J32" s="292">
        <v>20</v>
      </c>
      <c r="K32" s="272">
        <v>760</v>
      </c>
      <c r="L32" s="272"/>
      <c r="M32" s="272"/>
      <c r="N32" s="272"/>
      <c r="O32" s="272"/>
      <c r="P32" s="272"/>
      <c r="Q32" s="272">
        <v>760</v>
      </c>
      <c r="R32" s="272"/>
      <c r="S32" s="272"/>
      <c r="T32" s="272"/>
      <c r="U32" s="272"/>
      <c r="V32" s="205"/>
      <c r="W32" s="292"/>
      <c r="X32" s="272"/>
      <c r="Y32" s="272"/>
      <c r="Z32" s="272"/>
      <c r="AA32" s="205"/>
      <c r="AB32" s="293"/>
      <c r="AC32" s="272"/>
      <c r="AD32" s="272"/>
      <c r="AE32" s="272"/>
      <c r="AF32" s="272"/>
      <c r="AG32" s="311" t="s">
        <v>189</v>
      </c>
      <c r="AH32" s="161" t="s">
        <v>24</v>
      </c>
    </row>
    <row r="33" spans="1:34" s="9" customFormat="1" ht="33" customHeight="1">
      <c r="A33" s="150" t="s">
        <v>20</v>
      </c>
      <c r="B33" s="161" t="s">
        <v>168</v>
      </c>
      <c r="C33" s="292" t="s">
        <v>0</v>
      </c>
      <c r="D33" s="205" t="s">
        <v>36</v>
      </c>
      <c r="E33" s="234"/>
      <c r="F33" s="292"/>
      <c r="G33" s="272">
        <v>5</v>
      </c>
      <c r="H33" s="272">
        <v>190</v>
      </c>
      <c r="I33" s="205"/>
      <c r="J33" s="292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05"/>
      <c r="W33" s="292"/>
      <c r="X33" s="272"/>
      <c r="Y33" s="272"/>
      <c r="Z33" s="272"/>
      <c r="AA33" s="205"/>
      <c r="AB33" s="293"/>
      <c r="AC33" s="272"/>
      <c r="AD33" s="272"/>
      <c r="AE33" s="272"/>
      <c r="AF33" s="272"/>
      <c r="AG33" s="311" t="s">
        <v>189</v>
      </c>
      <c r="AH33" s="161" t="s">
        <v>25</v>
      </c>
    </row>
    <row r="34" spans="1:34" s="9" customFormat="1" ht="83.25" customHeight="1" thickBot="1">
      <c r="A34" s="173"/>
      <c r="B34" s="58" t="s">
        <v>191</v>
      </c>
      <c r="C34" s="300"/>
      <c r="D34" s="302"/>
      <c r="E34" s="235"/>
      <c r="F34" s="300"/>
      <c r="G34" s="301">
        <v>46</v>
      </c>
      <c r="H34" s="301">
        <v>1748</v>
      </c>
      <c r="I34" s="302"/>
      <c r="J34" s="300">
        <v>8</v>
      </c>
      <c r="K34" s="301">
        <v>304</v>
      </c>
      <c r="L34" s="301"/>
      <c r="M34" s="301"/>
      <c r="N34" s="301"/>
      <c r="O34" s="301"/>
      <c r="P34" s="301"/>
      <c r="Q34" s="301">
        <v>304</v>
      </c>
      <c r="R34" s="301"/>
      <c r="S34" s="301"/>
      <c r="T34" s="301"/>
      <c r="U34" s="301"/>
      <c r="V34" s="302"/>
      <c r="W34" s="300"/>
      <c r="X34" s="301"/>
      <c r="Y34" s="301"/>
      <c r="Z34" s="301"/>
      <c r="AA34" s="302"/>
      <c r="AB34" s="303"/>
      <c r="AC34" s="301"/>
      <c r="AD34" s="301"/>
      <c r="AE34" s="301"/>
      <c r="AF34" s="301"/>
      <c r="AG34" s="311" t="s">
        <v>189</v>
      </c>
      <c r="AH34" s="174" t="s">
        <v>37</v>
      </c>
    </row>
    <row r="35" spans="1:34" s="9" customFormat="1" ht="29.25" customHeight="1" thickBot="1">
      <c r="A35" s="212" t="s">
        <v>19</v>
      </c>
      <c r="B35" s="188" t="s">
        <v>169</v>
      </c>
      <c r="C35" s="308"/>
      <c r="D35" s="307"/>
      <c r="E35" s="232"/>
      <c r="F35" s="305">
        <v>9</v>
      </c>
      <c r="G35" s="306">
        <v>9</v>
      </c>
      <c r="H35" s="306">
        <v>342</v>
      </c>
      <c r="I35" s="307"/>
      <c r="J35" s="305">
        <v>9</v>
      </c>
      <c r="K35" s="306">
        <v>342</v>
      </c>
      <c r="L35" s="306"/>
      <c r="M35" s="306"/>
      <c r="N35" s="306"/>
      <c r="O35" s="306"/>
      <c r="P35" s="306"/>
      <c r="Q35" s="306"/>
      <c r="R35" s="306"/>
      <c r="S35" s="306"/>
      <c r="T35" s="306"/>
      <c r="U35" s="306"/>
      <c r="V35" s="307"/>
      <c r="W35" s="305"/>
      <c r="X35" s="306"/>
      <c r="Y35" s="306"/>
      <c r="Z35" s="306"/>
      <c r="AA35" s="307"/>
      <c r="AB35" s="308"/>
      <c r="AC35" s="306"/>
      <c r="AD35" s="306"/>
      <c r="AE35" s="306"/>
      <c r="AF35" s="306"/>
      <c r="AG35" s="309"/>
      <c r="AH35" s="219"/>
    </row>
    <row r="36" spans="1:34" s="9" customFormat="1" ht="29.25" customHeight="1" thickBot="1">
      <c r="A36" s="285" t="s">
        <v>64</v>
      </c>
      <c r="B36" s="286" t="s">
        <v>65</v>
      </c>
      <c r="C36" s="290" t="s">
        <v>0</v>
      </c>
      <c r="D36" s="289"/>
      <c r="E36" s="233"/>
      <c r="F36" s="287"/>
      <c r="G36" s="288">
        <v>3</v>
      </c>
      <c r="H36" s="288">
        <v>114</v>
      </c>
      <c r="I36" s="289"/>
      <c r="J36" s="287">
        <v>3</v>
      </c>
      <c r="K36" s="288">
        <v>114</v>
      </c>
      <c r="L36" s="288"/>
      <c r="M36" s="288"/>
      <c r="N36" s="288"/>
      <c r="O36" s="288"/>
      <c r="P36" s="288"/>
      <c r="Q36" s="288"/>
      <c r="R36" s="288"/>
      <c r="S36" s="288"/>
      <c r="T36" s="288"/>
      <c r="U36" s="288"/>
      <c r="V36" s="289"/>
      <c r="W36" s="287"/>
      <c r="X36" s="288"/>
      <c r="Y36" s="288"/>
      <c r="Z36" s="288"/>
      <c r="AA36" s="289"/>
      <c r="AB36" s="290"/>
      <c r="AC36" s="288"/>
      <c r="AD36" s="288"/>
      <c r="AE36" s="288"/>
      <c r="AF36" s="288"/>
      <c r="AG36" s="309" t="s">
        <v>141</v>
      </c>
      <c r="AH36" s="219" t="s">
        <v>68</v>
      </c>
    </row>
    <row r="37" spans="1:34" s="9" customFormat="1" ht="42.75" customHeight="1" thickBot="1">
      <c r="A37" s="283" t="s">
        <v>66</v>
      </c>
      <c r="B37" s="284" t="s">
        <v>67</v>
      </c>
      <c r="C37" s="303" t="s">
        <v>0</v>
      </c>
      <c r="D37" s="302"/>
      <c r="E37" s="235"/>
      <c r="F37" s="300"/>
      <c r="G37" s="301">
        <v>6</v>
      </c>
      <c r="H37" s="301">
        <v>228</v>
      </c>
      <c r="I37" s="302"/>
      <c r="J37" s="300">
        <v>6</v>
      </c>
      <c r="K37" s="301">
        <v>228</v>
      </c>
      <c r="L37" s="301"/>
      <c r="M37" s="301"/>
      <c r="N37" s="301"/>
      <c r="O37" s="301"/>
      <c r="P37" s="301"/>
      <c r="Q37" s="301"/>
      <c r="R37" s="301"/>
      <c r="S37" s="301"/>
      <c r="T37" s="301"/>
      <c r="U37" s="301"/>
      <c r="V37" s="302"/>
      <c r="W37" s="300"/>
      <c r="X37" s="301"/>
      <c r="Y37" s="301"/>
      <c r="Z37" s="301"/>
      <c r="AA37" s="302"/>
      <c r="AB37" s="303"/>
      <c r="AC37" s="301"/>
      <c r="AD37" s="301"/>
      <c r="AE37" s="301"/>
      <c r="AF37" s="301"/>
      <c r="AG37" s="309" t="s">
        <v>113</v>
      </c>
      <c r="AH37" s="214" t="s">
        <v>69</v>
      </c>
    </row>
    <row r="38" spans="1:34" s="9" customFormat="1" ht="33" customHeight="1" thickBot="1">
      <c r="A38" s="220"/>
      <c r="B38" s="221" t="s">
        <v>170</v>
      </c>
      <c r="C38" s="216"/>
      <c r="D38" s="215"/>
      <c r="E38" s="237"/>
      <c r="F38" s="313">
        <v>180</v>
      </c>
      <c r="G38" s="314">
        <f>G35+G28+G25+G5</f>
        <v>180</v>
      </c>
      <c r="H38" s="314">
        <f>H35+H28+H25+H5</f>
        <v>6840</v>
      </c>
      <c r="I38" s="315"/>
      <c r="J38" s="313">
        <f>J35+J28+J25</f>
        <v>60</v>
      </c>
      <c r="K38" s="313">
        <f>K35+K28+K25</f>
        <v>2280</v>
      </c>
      <c r="L38" s="314"/>
      <c r="M38" s="314"/>
      <c r="N38" s="314"/>
      <c r="O38" s="314"/>
      <c r="P38" s="314"/>
      <c r="Q38" s="314"/>
      <c r="R38" s="314"/>
      <c r="S38" s="314"/>
      <c r="T38" s="314"/>
      <c r="U38" s="314"/>
      <c r="V38" s="315"/>
      <c r="W38" s="313"/>
      <c r="X38" s="314"/>
      <c r="Y38" s="314"/>
      <c r="Z38" s="314"/>
      <c r="AA38" s="315"/>
      <c r="AB38" s="316"/>
      <c r="AC38" s="317"/>
      <c r="AD38" s="317"/>
      <c r="AE38" s="317"/>
      <c r="AF38" s="317"/>
      <c r="AG38" s="318"/>
      <c r="AH38" s="214"/>
    </row>
    <row r="39" spans="2:35" s="21" customFormat="1" ht="20.25">
      <c r="B39" s="26"/>
      <c r="E39" s="23"/>
      <c r="AH39" s="23"/>
      <c r="AI39" s="24"/>
    </row>
    <row r="40" spans="2:35" s="21" customFormat="1" ht="20.25">
      <c r="B40" s="25"/>
      <c r="E40" s="23"/>
      <c r="AH40" s="23"/>
      <c r="AI40" s="24"/>
    </row>
    <row r="41" spans="5:35" s="21" customFormat="1" ht="20.25">
      <c r="E41" s="23"/>
      <c r="AH41" s="23"/>
      <c r="AI41" s="24"/>
    </row>
    <row r="42" spans="2:35" s="21" customFormat="1" ht="20.25">
      <c r="B42" s="23"/>
      <c r="E42" s="23"/>
      <c r="AH42" s="23"/>
      <c r="AI42" s="24"/>
    </row>
    <row r="43" spans="2:35" s="21" customFormat="1" ht="36" customHeight="1">
      <c r="B43" s="23"/>
      <c r="E43" s="23"/>
      <c r="AH43" s="23"/>
      <c r="AI43" s="24"/>
    </row>
    <row r="44" ht="12.75">
      <c r="B44" s="4"/>
    </row>
    <row r="46" ht="12.75">
      <c r="B46" s="4"/>
    </row>
    <row r="49" ht="12.75">
      <c r="B49" s="4"/>
    </row>
    <row r="50" ht="12.75">
      <c r="B50" s="4"/>
    </row>
    <row r="51" ht="12.75">
      <c r="B51" s="4"/>
    </row>
    <row r="52" ht="12.75">
      <c r="B52" s="4"/>
    </row>
  </sheetData>
  <sheetProtection/>
  <mergeCells count="20">
    <mergeCell ref="AH2:AH4"/>
    <mergeCell ref="A2:A4"/>
    <mergeCell ref="B2:B4"/>
    <mergeCell ref="C2:C4"/>
    <mergeCell ref="D2:D4"/>
    <mergeCell ref="E2:E4"/>
    <mergeCell ref="F2:F4"/>
    <mergeCell ref="AB3:AF3"/>
    <mergeCell ref="K3:K4"/>
    <mergeCell ref="L3:L4"/>
    <mergeCell ref="G2:G4"/>
    <mergeCell ref="H2:H4"/>
    <mergeCell ref="I2:I4"/>
    <mergeCell ref="J3:J4"/>
    <mergeCell ref="J2:AF2"/>
    <mergeCell ref="AG2:AG4"/>
    <mergeCell ref="M3:P3"/>
    <mergeCell ref="Q3:Q4"/>
    <mergeCell ref="R3:V3"/>
    <mergeCell ref="W3:AA3"/>
  </mergeCells>
  <printOptions/>
  <pageMargins left="0" right="0" top="0" bottom="0" header="0" footer="0"/>
  <pageSetup fitToHeight="1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Technologiae Mill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soboleva</dc:creator>
  <cp:keywords/>
  <dc:description/>
  <cp:lastModifiedBy>Ларионова</cp:lastModifiedBy>
  <cp:lastPrinted>2019-02-14T15:57:26Z</cp:lastPrinted>
  <dcterms:created xsi:type="dcterms:W3CDTF">2014-09-01T11:00:16Z</dcterms:created>
  <dcterms:modified xsi:type="dcterms:W3CDTF">2019-02-14T18:07:29Z</dcterms:modified>
  <cp:category/>
  <cp:version/>
  <cp:contentType/>
  <cp:contentStatus/>
</cp:coreProperties>
</file>