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AH29" i="1" l="1"/>
  <c r="H39" i="1"/>
  <c r="K35" i="1"/>
  <c r="H35" i="1"/>
  <c r="H29" i="1"/>
  <c r="H25" i="1"/>
  <c r="BK30" i="1" l="1"/>
  <c r="BE30" i="1"/>
  <c r="BD30" i="1"/>
  <c r="AN30" i="1"/>
  <c r="AH30" i="1"/>
  <c r="AG30" i="1"/>
  <c r="Q30" i="1"/>
  <c r="K30" i="1"/>
  <c r="J30" i="1"/>
  <c r="H30" i="1"/>
  <c r="G30" i="1"/>
  <c r="BK26" i="1"/>
  <c r="BE26" i="1"/>
  <c r="AN26" i="1"/>
  <c r="AH26" i="1"/>
  <c r="AG26" i="1"/>
  <c r="Q26" i="1"/>
  <c r="K26" i="1"/>
  <c r="J26" i="1"/>
</calcChain>
</file>

<file path=xl/sharedStrings.xml><?xml version="1.0" encoding="utf-8"?>
<sst xmlns="http://schemas.openxmlformats.org/spreadsheetml/2006/main" count="247" uniqueCount="138">
  <si>
    <t>Код цикла, № п/п  | Cycle code,  No</t>
  </si>
  <si>
    <t>Наименование дисциплины (раздела)/ Discipline (section) name</t>
  </si>
  <si>
    <t>Подразделение / Department (unit)</t>
  </si>
  <si>
    <t>Зачетных единиц по Стандарту/ Credits according to the Standard</t>
  </si>
  <si>
    <t>Всего зачетных единиц по плану/ Total credits per plan</t>
  </si>
  <si>
    <t>Всего часов по плану\ Total hours per plan</t>
  </si>
  <si>
    <t>Всего аудиторных часов по плану / Total class hours per plan</t>
  </si>
  <si>
    <t>1  год обучения/  Year 1</t>
  </si>
  <si>
    <t>2 год обучения/  Year 2</t>
  </si>
  <si>
    <t>3 год обучения,  Year 3</t>
  </si>
  <si>
    <t>Форма итогового контроля/ Form of final control</t>
  </si>
  <si>
    <t>Зачетных единиц на курсе/ Credits per Year</t>
  </si>
  <si>
    <t>Всего часов на курсе/ Total hours per Year</t>
  </si>
  <si>
    <t>Аудиторных часов на курсе/ Class hours per Year</t>
  </si>
  <si>
    <t>Аудиторные часы по видам работы/ Class hours per activities</t>
  </si>
  <si>
    <t>Самостоятельная работа/ Self-study</t>
  </si>
  <si>
    <t>Текущий контроль/ Current control</t>
  </si>
  <si>
    <t>1 полугодие/ 1 term</t>
  </si>
  <si>
    <t>2 полугодие/ 2 term</t>
  </si>
  <si>
    <t>1 полугодие</t>
  </si>
  <si>
    <t>2 полугодие</t>
  </si>
  <si>
    <t>лекции/ lectures</t>
  </si>
  <si>
    <t>семинары/ seminars</t>
  </si>
  <si>
    <t>практические/ practical study</t>
  </si>
  <si>
    <t>лабораторные/ lab work</t>
  </si>
  <si>
    <t>Контрольные работы/ tests</t>
  </si>
  <si>
    <t>Эссе/ essay</t>
  </si>
  <si>
    <t>Реферат/ paper</t>
  </si>
  <si>
    <t>Коллоквиум/ Colloquium</t>
  </si>
  <si>
    <t>Домашния задания/ Home works</t>
  </si>
  <si>
    <t>Аудиторных часов в модуле/ Class hours per term</t>
  </si>
  <si>
    <t>Форма контроля/ form of Control</t>
  </si>
  <si>
    <t>Кредитов на испытания/ Credits per test</t>
  </si>
  <si>
    <t>Аудиторых часов за часть дисциплины/ Class hours per discipline part</t>
  </si>
  <si>
    <t>Общих часов за часть дисциплины/ Total hours per discipline part</t>
  </si>
  <si>
    <t>А.ОД</t>
  </si>
  <si>
    <t>А.ОД. Б</t>
  </si>
  <si>
    <t>Базовая часть/ Basic part</t>
  </si>
  <si>
    <t>1.1</t>
  </si>
  <si>
    <t>История и философия науки/ History and philosophy of science</t>
  </si>
  <si>
    <t>О</t>
  </si>
  <si>
    <t>Д</t>
  </si>
  <si>
    <t>Канд. экзамен</t>
  </si>
  <si>
    <t>УК-1, УК-2, УК-3, УК-4, УК-5, УК-6, УК-7, ОПК-6.</t>
  </si>
  <si>
    <t>1.2</t>
  </si>
  <si>
    <t>Иностранный язык/ Foreign Language</t>
  </si>
  <si>
    <t xml:space="preserve"> </t>
  </si>
  <si>
    <t>А.ОД. В</t>
  </si>
  <si>
    <t>А.ОД. В.О</t>
  </si>
  <si>
    <t>Обязательные дисциплины/ Mandatory disciplines</t>
  </si>
  <si>
    <t>1.3</t>
  </si>
  <si>
    <t>Экзамен</t>
  </si>
  <si>
    <t>1.4</t>
  </si>
  <si>
    <t>УК-3, ОПК-1, ПК-1</t>
  </si>
  <si>
    <t>1.5</t>
  </si>
  <si>
    <t>Педагогика высшей школы / University Teaching</t>
  </si>
  <si>
    <t>1.6</t>
  </si>
  <si>
    <t>Эконометрика / Econometrics</t>
  </si>
  <si>
    <t>УК-3, УК-4, ПК-2, ПК-4.</t>
  </si>
  <si>
    <t>А.ОД. В.Э</t>
  </si>
  <si>
    <t>Дисциплины по выбору (2 из 4)/ Optional corses (2 out of 4)</t>
  </si>
  <si>
    <t>1.7.1</t>
  </si>
  <si>
    <t>Академическое письмо на английском языке/ Academic Writing in English</t>
  </si>
  <si>
    <t>В</t>
  </si>
  <si>
    <t xml:space="preserve">УК-6, УК-7, ПК-4, ОПК-6 </t>
  </si>
  <si>
    <t>1.7.2</t>
  </si>
  <si>
    <t>Теория отраслевых рынков и конкурентная политика/ Theory of Industry Markets and Competition Policy</t>
  </si>
  <si>
    <t xml:space="preserve">УК-3, ПК-1, ПК-3 </t>
  </si>
  <si>
    <t>1.7.3</t>
  </si>
  <si>
    <t>Продвинутые количественные методы исследований в менеджменте (Advanced Statistical Methods) (на англ. яз./ in English)</t>
  </si>
  <si>
    <t>Подготовка и сдача кандидатского экзамена по специальности/ Preparation and Passing of the Exam on Special Academic Discipline</t>
  </si>
  <si>
    <t>ПР</t>
  </si>
  <si>
    <t>УК-1, УК-3, УК-5, УК-8, ПК-4, ОПК-6</t>
  </si>
  <si>
    <t>А.П</t>
  </si>
  <si>
    <t>Блок 2 "Практики"/ Section 2. Practice</t>
  </si>
  <si>
    <t xml:space="preserve"> А.П. НИП</t>
  </si>
  <si>
    <t xml:space="preserve">Научно-исследовательская практика/ Sientific Research Practice </t>
  </si>
  <si>
    <t>А.П. НПП</t>
  </si>
  <si>
    <t>Научно-педагогическая практика/ Sientific and Teaching Activities</t>
  </si>
  <si>
    <t>А.Н</t>
  </si>
  <si>
    <t>Блок 3 "Научные исследования"/ Sientific Research</t>
  </si>
  <si>
    <t>Обязательная часть/ Mandatory part</t>
  </si>
  <si>
    <t>3.1</t>
  </si>
  <si>
    <t>Общий научно-исследовательский семинар/ General academic research seminar</t>
  </si>
  <si>
    <t>НИ</t>
  </si>
  <si>
    <t>зачет</t>
  </si>
  <si>
    <t xml:space="preserve">УК-6, УК-7, ОПК-6 </t>
  </si>
  <si>
    <t>3.2</t>
  </si>
  <si>
    <t>Публикация научных статей в журналах из Перечня ВАК / Publication of academic articles in VAK list joirnals</t>
  </si>
  <si>
    <t>УК--1, УК-3, УК-4, УК-7, УК-8,  ОПК-1, ОПК-2, ОПК-6</t>
  </si>
  <si>
    <t>3.3</t>
  </si>
  <si>
    <t xml:space="preserve">Подготовка текста диссертации/ Thesis text preparation </t>
  </si>
  <si>
    <t>УК-1, УК-2, УК-4 УК-8, ПК-1, ПК-2, ОПК-6</t>
  </si>
  <si>
    <t>3.4</t>
  </si>
  <si>
    <t>Обоснование темы диссертации/ The thesis name foundation</t>
  </si>
  <si>
    <t>УК-1, УК-2, УК-8, ПК-1,  ОПК-6</t>
  </si>
  <si>
    <t>Научные исследования по выбору / Optional activities</t>
  </si>
  <si>
    <t>А.ГИА</t>
  </si>
  <si>
    <t>Государственная итоговая аттестация/ State Final exam</t>
  </si>
  <si>
    <t>ИТОГО ПО ПРОГРАММЕ:/ Total per programme</t>
  </si>
  <si>
    <t>1.7</t>
  </si>
  <si>
    <t>Современное состояние науки и практики менеджмента/ Modern Status of Management Science and Pactice</t>
  </si>
  <si>
    <t>Планируемые результаты обучения (коды компетенций)/ Planning results of study (competency codes)</t>
  </si>
  <si>
    <r>
      <t xml:space="preserve">Вид дисциплины </t>
    </r>
    <r>
      <rPr>
        <vertAlign val="superscript"/>
        <sz val="10"/>
        <rFont val="Calibri"/>
        <family val="2"/>
        <charset val="204"/>
        <scheme val="minor"/>
      </rPr>
      <t xml:space="preserve">(1)/ </t>
    </r>
    <r>
      <rPr>
        <sz val="10"/>
        <rFont val="Calibri"/>
        <family val="2"/>
        <charset val="204"/>
        <scheme val="minor"/>
      </rPr>
      <t>Discipline type</t>
    </r>
  </si>
  <si>
    <r>
      <t>Вид записи плана</t>
    </r>
    <r>
      <rPr>
        <vertAlign val="superscript"/>
        <sz val="10"/>
        <rFont val="Calibri"/>
        <family val="2"/>
        <charset val="204"/>
        <scheme val="minor"/>
      </rPr>
      <t xml:space="preserve"> (2)/</t>
    </r>
    <r>
      <rPr>
        <sz val="10"/>
        <rFont val="Calibri"/>
        <family val="2"/>
        <charset val="204"/>
        <scheme val="minor"/>
      </rPr>
      <t xml:space="preserve"> Plan record type</t>
    </r>
  </si>
  <si>
    <t>ПК-5, ОПК-3, ОПК-5</t>
  </si>
  <si>
    <t>ПК-1, ПК-4, ОПК-2, ОПК-4</t>
  </si>
  <si>
    <t>УК-1, УК-5, УК-8, ОПК-6</t>
  </si>
  <si>
    <t xml:space="preserve">Государственный экзамен / State Examination </t>
  </si>
  <si>
    <t xml:space="preserve">Защита научного доклада / Research Paper defence </t>
  </si>
  <si>
    <t>Блок 1 "Дисциплины (модули)"/ Section 1 "Courses"</t>
  </si>
  <si>
    <t>Методология и методы исследований в менеджменте/ Research Methodology and Methods in Management</t>
  </si>
  <si>
    <t>УК-5, ОПК-1, ОПК-5, ПК-1</t>
  </si>
  <si>
    <t>ПК-5, ПК-6, ОПК-3, ОПК-4, ОПК-5</t>
  </si>
  <si>
    <t>УК-1, УК-3, УК-5, УК-8, ПК-1, ПК-3, ПК-4, ОПК-2</t>
  </si>
  <si>
    <t>УК-1, УК-5, УК-6</t>
  </si>
  <si>
    <t>УК-3, УК-4, УК-7, ПК-4</t>
  </si>
  <si>
    <t>УК-8, ПК-5, ПК-6, ОПК-3, ОПК-4, ОПК-5</t>
  </si>
  <si>
    <t>УТВЕРЖДЕН</t>
  </si>
  <si>
    <t xml:space="preserve">Направление подготовки  38.06.01 "Экономика"  </t>
  </si>
  <si>
    <t>Зачет</t>
  </si>
  <si>
    <t xml:space="preserve">Вариативная часть </t>
  </si>
  <si>
    <t>Школа Философии</t>
  </si>
  <si>
    <t>Департамент Иностранных языков</t>
  </si>
  <si>
    <t>Факультет бизнеса и менеджмента</t>
  </si>
  <si>
    <t>Департамент социологии</t>
  </si>
  <si>
    <t>Институт образования</t>
  </si>
  <si>
    <t>Департамент прикладной  экономики</t>
  </si>
  <si>
    <t>Учебный план образовательной программы аспирантуры</t>
  </si>
  <si>
    <t>профиль 08.00.05 "Экономика и управление народным хозяйством  (по отраслям и сферам деятельности, в т.ч. управление инновациями; логистика; маркетинг; менеджмент)"</t>
  </si>
  <si>
    <t>Блок "Практики", Блок "Научные исследования"/ Practice and Sientific Research Sections</t>
  </si>
  <si>
    <t>3.5</t>
  </si>
  <si>
    <t>4.1</t>
  </si>
  <si>
    <t>4.2</t>
  </si>
  <si>
    <t>1.7.4</t>
  </si>
  <si>
    <t>Дисциплина из другой образоват. программы/ Courses from other progr.</t>
  </si>
  <si>
    <t xml:space="preserve">Годы обучения: 2017/2018 учебный год - 2019/2020 учебный год   </t>
  </si>
  <si>
    <t>30 ОКТЯБРЯ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</si>
</sst>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9"/>
      <color indexed="10"/>
      <name val="Arial Cyr"/>
      <charset val="204"/>
    </font>
    <font>
      <b/>
      <i/>
      <sz val="9"/>
      <name val="Arial Cyr"/>
      <charset val="204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i/>
      <sz val="8"/>
      <name val="Arial Cyr"/>
      <charset val="204"/>
    </font>
    <font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9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49" fontId="18" fillId="0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19" fillId="2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2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8" fillId="0" borderId="1" xfId="0" quotePrefix="1" applyNumberFormat="1" applyFont="1" applyFill="1" applyBorder="1" applyAlignment="1">
      <alignment horizontal="right" vertical="top"/>
    </xf>
    <xf numFmtId="1" fontId="5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1" xfId="0" quotePrefix="1" applyNumberFormat="1" applyFont="1" applyFill="1" applyBorder="1" applyAlignment="1">
      <alignment horizontal="center" vertical="center" wrapText="1"/>
    </xf>
    <xf numFmtId="16" fontId="2" fillId="0" borderId="1" xfId="0" quotePrefix="1" applyNumberFormat="1" applyFont="1" applyFill="1" applyBorder="1" applyAlignment="1">
      <alignment horizontal="center" vertical="center" wrapText="1"/>
    </xf>
    <xf numFmtId="16" fontId="8" fillId="0" borderId="1" xfId="0" quotePrefix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12" fillId="0" borderId="1" xfId="0" quotePrefix="1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18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 vertical="top"/>
    </xf>
    <xf numFmtId="0" fontId="17" fillId="3" borderId="1" xfId="0" applyFont="1" applyFill="1" applyBorder="1" applyAlignment="1">
      <alignment horizontal="left" vertical="top" wrapText="1"/>
    </xf>
    <xf numFmtId="49" fontId="18" fillId="3" borderId="1" xfId="0" quotePrefix="1" applyNumberFormat="1" applyFont="1" applyFill="1" applyBorder="1" applyAlignment="1">
      <alignment horizontal="right" vertical="top"/>
    </xf>
    <xf numFmtId="0" fontId="16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quotePrefix="1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right" vertical="top"/>
    </xf>
    <xf numFmtId="0" fontId="16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 indent="2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textRotation="90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0"/>
  <sheetViews>
    <sheetView tabSelected="1" workbookViewId="0">
      <selection activeCell="B24" sqref="B24"/>
    </sheetView>
  </sheetViews>
  <sheetFormatPr defaultRowHeight="12.75" x14ac:dyDescent="0.2"/>
  <cols>
    <col min="1" max="1" width="6.28515625" style="1" customWidth="1"/>
    <col min="2" max="2" width="60.5703125" style="1" customWidth="1"/>
    <col min="3" max="3" width="2.5703125" style="1" customWidth="1"/>
    <col min="4" max="4" width="4.140625" style="1" customWidth="1"/>
    <col min="5" max="5" width="18.85546875" style="1" customWidth="1"/>
    <col min="6" max="6" width="4" style="1" customWidth="1"/>
    <col min="7" max="7" width="4.85546875" style="1" customWidth="1"/>
    <col min="8" max="8" width="5.140625" style="1" customWidth="1"/>
    <col min="9" max="9" width="5" style="1" customWidth="1"/>
    <col min="10" max="10" width="3.140625" style="1" customWidth="1"/>
    <col min="11" max="11" width="4.85546875" style="1" customWidth="1"/>
    <col min="12" max="12" width="3.85546875" style="1" customWidth="1"/>
    <col min="13" max="13" width="4" style="1" customWidth="1"/>
    <col min="14" max="14" width="3.28515625" style="1" customWidth="1"/>
    <col min="15" max="15" width="3.5703125" style="1" customWidth="1"/>
    <col min="16" max="16" width="2.5703125" style="1" customWidth="1"/>
    <col min="17" max="17" width="4.140625" style="1" customWidth="1"/>
    <col min="18" max="18" width="3.28515625" style="1" customWidth="1"/>
    <col min="19" max="19" width="2.140625" style="1" customWidth="1"/>
    <col min="20" max="20" width="2.42578125" style="1" customWidth="1"/>
    <col min="21" max="21" width="2.5703125" style="1" customWidth="1"/>
    <col min="22" max="22" width="3.5703125" style="1" customWidth="1"/>
    <col min="23" max="23" width="4.5703125" style="1" customWidth="1"/>
    <col min="24" max="24" width="3.140625" style="1" customWidth="1"/>
    <col min="25" max="25" width="2.85546875" style="1" customWidth="1"/>
    <col min="26" max="26" width="4.85546875" style="1" customWidth="1"/>
    <col min="27" max="27" width="4" style="1" customWidth="1"/>
    <col min="28" max="28" width="5.42578125" style="1" customWidth="1"/>
    <col min="29" max="29" width="2.85546875" style="1" customWidth="1"/>
    <col min="30" max="30" width="3.42578125" style="1" customWidth="1"/>
    <col min="31" max="31" width="4" style="1" customWidth="1"/>
    <col min="32" max="32" width="3.5703125" style="1" customWidth="1"/>
    <col min="33" max="33" width="3.7109375" style="1" customWidth="1"/>
    <col min="34" max="34" width="4.7109375" style="1" customWidth="1"/>
    <col min="35" max="35" width="3.7109375" style="1" customWidth="1"/>
    <col min="36" max="36" width="2.7109375" style="1" customWidth="1"/>
    <col min="37" max="39" width="2.85546875" style="1" customWidth="1"/>
    <col min="40" max="40" width="4.28515625" style="1" customWidth="1"/>
    <col min="41" max="41" width="2.28515625" style="1" customWidth="1"/>
    <col min="42" max="42" width="2.7109375" style="1" customWidth="1"/>
    <col min="43" max="43" width="1.85546875" style="1" customWidth="1"/>
    <col min="44" max="44" width="2.5703125" style="1" customWidth="1"/>
    <col min="45" max="45" width="2.7109375" style="1" customWidth="1"/>
    <col min="46" max="46" width="3.7109375" style="1" customWidth="1"/>
    <col min="47" max="47" width="3.5703125" style="1" customWidth="1"/>
    <col min="48" max="48" width="3.28515625" style="1" customWidth="1"/>
    <col min="49" max="49" width="4" style="1" customWidth="1"/>
    <col min="50" max="50" width="4.140625" style="1" customWidth="1"/>
    <col min="51" max="51" width="3.85546875" style="1" customWidth="1"/>
    <col min="52" max="52" width="3.7109375" style="1" customWidth="1"/>
    <col min="53" max="53" width="3.28515625" style="1" customWidth="1"/>
    <col min="54" max="54" width="5.5703125" style="1" customWidth="1"/>
    <col min="55" max="55" width="4" style="1" customWidth="1"/>
    <col min="56" max="57" width="4.140625" style="1" customWidth="1"/>
    <col min="58" max="58" width="3" style="1" customWidth="1"/>
    <col min="59" max="59" width="3.140625" style="1" customWidth="1"/>
    <col min="60" max="60" width="3" style="1" customWidth="1"/>
    <col min="61" max="61" width="3.140625" style="1" customWidth="1"/>
    <col min="62" max="62" width="2.28515625" style="1" customWidth="1"/>
    <col min="63" max="63" width="4.42578125" style="1" customWidth="1"/>
    <col min="64" max="64" width="2.140625" style="1" customWidth="1"/>
    <col min="65" max="66" width="2.28515625" style="1" customWidth="1"/>
    <col min="67" max="67" width="3" style="1" customWidth="1"/>
    <col min="68" max="68" width="2.5703125" style="1" customWidth="1"/>
    <col min="69" max="69" width="3.85546875" style="1" customWidth="1"/>
    <col min="70" max="70" width="3.42578125" style="1" customWidth="1"/>
    <col min="71" max="71" width="3.28515625" style="1" customWidth="1"/>
    <col min="72" max="72" width="3.5703125" style="1" customWidth="1"/>
    <col min="73" max="73" width="3.7109375" style="1" customWidth="1"/>
    <col min="74" max="74" width="2.5703125" style="1" customWidth="1"/>
    <col min="75" max="76" width="2.7109375" style="1" customWidth="1"/>
    <col min="77" max="77" width="4" style="1" customWidth="1"/>
    <col min="78" max="78" width="2.5703125" style="1" customWidth="1"/>
    <col min="79" max="79" width="14" style="1" customWidth="1"/>
    <col min="80" max="80" width="20.5703125" style="1" customWidth="1"/>
    <col min="81" max="16384" width="9.140625" style="1"/>
  </cols>
  <sheetData>
    <row r="1" spans="1:80" x14ac:dyDescent="0.2">
      <c r="B1" s="8" t="s">
        <v>128</v>
      </c>
      <c r="V1" s="8"/>
      <c r="W1" s="9"/>
      <c r="X1" s="9"/>
      <c r="Y1" s="9"/>
      <c r="AA1" s="8"/>
      <c r="AB1" s="8"/>
      <c r="AC1" s="8"/>
    </row>
    <row r="2" spans="1:80" x14ac:dyDescent="0.2">
      <c r="B2" s="1" t="s">
        <v>119</v>
      </c>
      <c r="Z2" s="8" t="s">
        <v>118</v>
      </c>
    </row>
    <row r="3" spans="1:80" x14ac:dyDescent="0.2">
      <c r="B3" s="1" t="s">
        <v>129</v>
      </c>
      <c r="U3" s="8"/>
      <c r="Z3" s="8" t="s">
        <v>137</v>
      </c>
    </row>
    <row r="4" spans="1:80" x14ac:dyDescent="0.2">
      <c r="B4" s="1" t="s">
        <v>136</v>
      </c>
      <c r="U4" s="4"/>
      <c r="V4" s="4"/>
      <c r="W4" s="4"/>
      <c r="X4" s="4"/>
    </row>
    <row r="5" spans="1:80" ht="4.5" customHeight="1" x14ac:dyDescent="0.2"/>
    <row r="6" spans="1:80" x14ac:dyDescent="0.2">
      <c r="A6" s="75" t="s">
        <v>0</v>
      </c>
      <c r="B6" s="76" t="s">
        <v>1</v>
      </c>
      <c r="C6" s="77" t="s">
        <v>103</v>
      </c>
      <c r="D6" s="77" t="s">
        <v>104</v>
      </c>
      <c r="E6" s="76" t="s">
        <v>2</v>
      </c>
      <c r="F6" s="74" t="s">
        <v>3</v>
      </c>
      <c r="G6" s="74" t="s">
        <v>4</v>
      </c>
      <c r="H6" s="74" t="s">
        <v>5</v>
      </c>
      <c r="I6" s="74" t="s">
        <v>6</v>
      </c>
      <c r="J6" s="78" t="s">
        <v>7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 t="s">
        <v>8</v>
      </c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 t="s">
        <v>9</v>
      </c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 t="s">
        <v>10</v>
      </c>
      <c r="CB6" s="78" t="s">
        <v>102</v>
      </c>
    </row>
    <row r="7" spans="1:80" ht="22.5" customHeight="1" x14ac:dyDescent="0.2">
      <c r="A7" s="75"/>
      <c r="B7" s="76"/>
      <c r="C7" s="77"/>
      <c r="D7" s="77"/>
      <c r="E7" s="76"/>
      <c r="F7" s="74"/>
      <c r="G7" s="74"/>
      <c r="H7" s="74"/>
      <c r="I7" s="74"/>
      <c r="J7" s="79" t="s">
        <v>11</v>
      </c>
      <c r="K7" s="79" t="s">
        <v>12</v>
      </c>
      <c r="L7" s="79" t="s">
        <v>13</v>
      </c>
      <c r="M7" s="81" t="s">
        <v>14</v>
      </c>
      <c r="N7" s="81"/>
      <c r="O7" s="81"/>
      <c r="P7" s="81"/>
      <c r="Q7" s="79" t="s">
        <v>15</v>
      </c>
      <c r="R7" s="81" t="s">
        <v>16</v>
      </c>
      <c r="S7" s="81"/>
      <c r="T7" s="81"/>
      <c r="U7" s="81"/>
      <c r="V7" s="81"/>
      <c r="W7" s="78" t="s">
        <v>17</v>
      </c>
      <c r="X7" s="78"/>
      <c r="Y7" s="78"/>
      <c r="Z7" s="78"/>
      <c r="AA7" s="78"/>
      <c r="AB7" s="78" t="s">
        <v>18</v>
      </c>
      <c r="AC7" s="78"/>
      <c r="AD7" s="78"/>
      <c r="AE7" s="78"/>
      <c r="AF7" s="78"/>
      <c r="AG7" s="79" t="s">
        <v>11</v>
      </c>
      <c r="AH7" s="79" t="s">
        <v>12</v>
      </c>
      <c r="AI7" s="79" t="s">
        <v>13</v>
      </c>
      <c r="AJ7" s="81" t="s">
        <v>14</v>
      </c>
      <c r="AK7" s="81"/>
      <c r="AL7" s="81"/>
      <c r="AM7" s="81"/>
      <c r="AN7" s="79" t="s">
        <v>15</v>
      </c>
      <c r="AO7" s="78" t="s">
        <v>16</v>
      </c>
      <c r="AP7" s="78"/>
      <c r="AQ7" s="78"/>
      <c r="AR7" s="78"/>
      <c r="AS7" s="78"/>
      <c r="AT7" s="78" t="s">
        <v>17</v>
      </c>
      <c r="AU7" s="78"/>
      <c r="AV7" s="78"/>
      <c r="AW7" s="78"/>
      <c r="AX7" s="78"/>
      <c r="AY7" s="78" t="s">
        <v>18</v>
      </c>
      <c r="AZ7" s="78"/>
      <c r="BA7" s="78"/>
      <c r="BB7" s="78"/>
      <c r="BC7" s="78"/>
      <c r="BD7" s="79" t="s">
        <v>11</v>
      </c>
      <c r="BE7" s="79" t="s">
        <v>12</v>
      </c>
      <c r="BF7" s="79" t="s">
        <v>13</v>
      </c>
      <c r="BG7" s="81" t="s">
        <v>14</v>
      </c>
      <c r="BH7" s="81"/>
      <c r="BI7" s="81"/>
      <c r="BJ7" s="81"/>
      <c r="BK7" s="79" t="s">
        <v>15</v>
      </c>
      <c r="BL7" s="78" t="s">
        <v>16</v>
      </c>
      <c r="BM7" s="78"/>
      <c r="BN7" s="78"/>
      <c r="BO7" s="78"/>
      <c r="BP7" s="78"/>
      <c r="BQ7" s="78" t="s">
        <v>19</v>
      </c>
      <c r="BR7" s="78"/>
      <c r="BS7" s="78"/>
      <c r="BT7" s="78"/>
      <c r="BU7" s="78"/>
      <c r="BV7" s="78" t="s">
        <v>20</v>
      </c>
      <c r="BW7" s="78"/>
      <c r="BX7" s="78"/>
      <c r="BY7" s="78"/>
      <c r="BZ7" s="78"/>
      <c r="CA7" s="78"/>
      <c r="CB7" s="78"/>
    </row>
    <row r="8" spans="1:80" ht="121.5" customHeight="1" x14ac:dyDescent="0.2">
      <c r="A8" s="75"/>
      <c r="B8" s="76"/>
      <c r="C8" s="77"/>
      <c r="D8" s="77"/>
      <c r="E8" s="76"/>
      <c r="F8" s="74"/>
      <c r="G8" s="74"/>
      <c r="H8" s="74"/>
      <c r="I8" s="74"/>
      <c r="J8" s="80"/>
      <c r="K8" s="79"/>
      <c r="L8" s="79"/>
      <c r="M8" s="62" t="s">
        <v>21</v>
      </c>
      <c r="N8" s="62" t="s">
        <v>22</v>
      </c>
      <c r="O8" s="62" t="s">
        <v>23</v>
      </c>
      <c r="P8" s="62" t="s">
        <v>24</v>
      </c>
      <c r="Q8" s="79"/>
      <c r="R8" s="62" t="s">
        <v>25</v>
      </c>
      <c r="S8" s="62" t="s">
        <v>26</v>
      </c>
      <c r="T8" s="62" t="s">
        <v>27</v>
      </c>
      <c r="U8" s="62" t="s">
        <v>28</v>
      </c>
      <c r="V8" s="62" t="s">
        <v>29</v>
      </c>
      <c r="W8" s="62" t="s">
        <v>30</v>
      </c>
      <c r="X8" s="62" t="s">
        <v>31</v>
      </c>
      <c r="Y8" s="62" t="s">
        <v>32</v>
      </c>
      <c r="Z8" s="62" t="s">
        <v>33</v>
      </c>
      <c r="AA8" s="62" t="s">
        <v>34</v>
      </c>
      <c r="AB8" s="62" t="s">
        <v>30</v>
      </c>
      <c r="AC8" s="62" t="s">
        <v>31</v>
      </c>
      <c r="AD8" s="62" t="s">
        <v>32</v>
      </c>
      <c r="AE8" s="62" t="s">
        <v>33</v>
      </c>
      <c r="AF8" s="62" t="s">
        <v>34</v>
      </c>
      <c r="AG8" s="80"/>
      <c r="AH8" s="79"/>
      <c r="AI8" s="79"/>
      <c r="AJ8" s="62" t="s">
        <v>21</v>
      </c>
      <c r="AK8" s="62" t="s">
        <v>22</v>
      </c>
      <c r="AL8" s="62" t="s">
        <v>23</v>
      </c>
      <c r="AM8" s="62" t="s">
        <v>24</v>
      </c>
      <c r="AN8" s="79"/>
      <c r="AO8" s="62" t="s">
        <v>25</v>
      </c>
      <c r="AP8" s="62" t="s">
        <v>26</v>
      </c>
      <c r="AQ8" s="62" t="s">
        <v>27</v>
      </c>
      <c r="AR8" s="62" t="s">
        <v>28</v>
      </c>
      <c r="AS8" s="62" t="s">
        <v>29</v>
      </c>
      <c r="AT8" s="62" t="s">
        <v>30</v>
      </c>
      <c r="AU8" s="62" t="s">
        <v>31</v>
      </c>
      <c r="AV8" s="62" t="s">
        <v>32</v>
      </c>
      <c r="AW8" s="62" t="s">
        <v>33</v>
      </c>
      <c r="AX8" s="62" t="s">
        <v>34</v>
      </c>
      <c r="AY8" s="62" t="s">
        <v>30</v>
      </c>
      <c r="AZ8" s="62" t="s">
        <v>31</v>
      </c>
      <c r="BA8" s="62" t="s">
        <v>32</v>
      </c>
      <c r="BB8" s="62" t="s">
        <v>33</v>
      </c>
      <c r="BC8" s="62" t="s">
        <v>34</v>
      </c>
      <c r="BD8" s="80"/>
      <c r="BE8" s="79"/>
      <c r="BF8" s="79"/>
      <c r="BG8" s="62" t="s">
        <v>21</v>
      </c>
      <c r="BH8" s="62" t="s">
        <v>22</v>
      </c>
      <c r="BI8" s="62" t="s">
        <v>23</v>
      </c>
      <c r="BJ8" s="62" t="s">
        <v>24</v>
      </c>
      <c r="BK8" s="79"/>
      <c r="BL8" s="62" t="s">
        <v>25</v>
      </c>
      <c r="BM8" s="62" t="s">
        <v>26</v>
      </c>
      <c r="BN8" s="62" t="s">
        <v>27</v>
      </c>
      <c r="BO8" s="62" t="s">
        <v>28</v>
      </c>
      <c r="BP8" s="62" t="s">
        <v>29</v>
      </c>
      <c r="BQ8" s="62" t="s">
        <v>30</v>
      </c>
      <c r="BR8" s="62" t="s">
        <v>31</v>
      </c>
      <c r="BS8" s="62" t="s">
        <v>32</v>
      </c>
      <c r="BT8" s="62" t="s">
        <v>33</v>
      </c>
      <c r="BU8" s="62" t="s">
        <v>34</v>
      </c>
      <c r="BV8" s="62" t="s">
        <v>30</v>
      </c>
      <c r="BW8" s="62" t="s">
        <v>31</v>
      </c>
      <c r="BX8" s="62" t="s">
        <v>32</v>
      </c>
      <c r="BY8" s="62" t="s">
        <v>33</v>
      </c>
      <c r="BZ8" s="62" t="s">
        <v>34</v>
      </c>
      <c r="CA8" s="78"/>
      <c r="CB8" s="78"/>
    </row>
    <row r="9" spans="1:80" s="13" customFormat="1" ht="12.75" customHeight="1" x14ac:dyDescent="0.2">
      <c r="A9" s="39" t="s">
        <v>35</v>
      </c>
      <c r="B9" s="40" t="s">
        <v>110</v>
      </c>
      <c r="C9" s="41"/>
      <c r="D9" s="41"/>
      <c r="E9" s="42"/>
      <c r="F9" s="41">
        <v>30</v>
      </c>
      <c r="G9" s="41">
        <v>30</v>
      </c>
      <c r="H9" s="41">
        <v>1140</v>
      </c>
      <c r="I9" s="41">
        <v>386</v>
      </c>
      <c r="J9" s="41">
        <v>16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>
        <v>14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4"/>
      <c r="CB9" s="44"/>
    </row>
    <row r="10" spans="1:80" s="13" customFormat="1" ht="12" customHeight="1" x14ac:dyDescent="0.2">
      <c r="A10" s="45" t="s">
        <v>36</v>
      </c>
      <c r="B10" s="46" t="s">
        <v>37</v>
      </c>
      <c r="C10" s="41"/>
      <c r="D10" s="41"/>
      <c r="E10" s="42"/>
      <c r="F10" s="41">
        <v>9</v>
      </c>
      <c r="G10" s="41">
        <v>9</v>
      </c>
      <c r="H10" s="41">
        <v>342</v>
      </c>
      <c r="I10" s="41">
        <v>112</v>
      </c>
      <c r="J10" s="41">
        <v>9</v>
      </c>
      <c r="K10" s="41">
        <v>342</v>
      </c>
      <c r="L10" s="41">
        <v>112</v>
      </c>
      <c r="M10" s="41">
        <v>38</v>
      </c>
      <c r="N10" s="41">
        <v>18</v>
      </c>
      <c r="O10" s="41">
        <v>56</v>
      </c>
      <c r="P10" s="41"/>
      <c r="Q10" s="41">
        <v>230</v>
      </c>
      <c r="R10" s="41"/>
      <c r="S10" s="41"/>
      <c r="T10" s="41">
        <v>1</v>
      </c>
      <c r="U10" s="41"/>
      <c r="V10" s="41">
        <v>1</v>
      </c>
      <c r="W10" s="41">
        <v>112</v>
      </c>
      <c r="X10" s="41"/>
      <c r="Y10" s="41"/>
      <c r="Z10" s="41">
        <v>112</v>
      </c>
      <c r="AA10" s="41">
        <v>342</v>
      </c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</row>
    <row r="11" spans="1:80" s="13" customFormat="1" ht="24" customHeight="1" x14ac:dyDescent="0.2">
      <c r="A11" s="7" t="s">
        <v>38</v>
      </c>
      <c r="B11" s="2" t="s">
        <v>39</v>
      </c>
      <c r="C11" s="14" t="s">
        <v>40</v>
      </c>
      <c r="D11" s="3" t="s">
        <v>41</v>
      </c>
      <c r="E11" s="15" t="s">
        <v>122</v>
      </c>
      <c r="F11" s="18"/>
      <c r="G11" s="16">
        <v>4</v>
      </c>
      <c r="H11" s="16">
        <v>152</v>
      </c>
      <c r="I11" s="16">
        <v>56</v>
      </c>
      <c r="J11" s="16">
        <v>4</v>
      </c>
      <c r="K11" s="16">
        <v>152</v>
      </c>
      <c r="L11" s="16">
        <v>56</v>
      </c>
      <c r="M11" s="16">
        <v>38</v>
      </c>
      <c r="N11" s="16">
        <v>18</v>
      </c>
      <c r="O11" s="16"/>
      <c r="P11" s="16"/>
      <c r="Q11" s="16">
        <v>96</v>
      </c>
      <c r="R11" s="16"/>
      <c r="S11" s="16"/>
      <c r="T11" s="16">
        <v>1</v>
      </c>
      <c r="U11" s="16"/>
      <c r="V11" s="16"/>
      <c r="W11" s="16">
        <v>56</v>
      </c>
      <c r="X11" s="17"/>
      <c r="Y11" s="16"/>
      <c r="Z11" s="3">
        <v>56</v>
      </c>
      <c r="AA11" s="16">
        <v>152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 t="s">
        <v>42</v>
      </c>
      <c r="CB11" s="20" t="s">
        <v>43</v>
      </c>
    </row>
    <row r="12" spans="1:80" s="13" customFormat="1" ht="21.75" customHeight="1" x14ac:dyDescent="0.2">
      <c r="A12" s="21" t="s">
        <v>44</v>
      </c>
      <c r="B12" s="2" t="s">
        <v>45</v>
      </c>
      <c r="C12" s="2" t="s">
        <v>40</v>
      </c>
      <c r="D12" s="3" t="s">
        <v>41</v>
      </c>
      <c r="E12" s="15" t="s">
        <v>123</v>
      </c>
      <c r="F12" s="18"/>
      <c r="G12" s="16">
        <v>5</v>
      </c>
      <c r="H12" s="16">
        <v>190</v>
      </c>
      <c r="I12" s="16">
        <v>56</v>
      </c>
      <c r="J12" s="16">
        <v>5</v>
      </c>
      <c r="K12" s="16">
        <v>190</v>
      </c>
      <c r="L12" s="16">
        <v>56</v>
      </c>
      <c r="M12" s="16"/>
      <c r="N12" s="16"/>
      <c r="O12" s="16">
        <v>56</v>
      </c>
      <c r="P12" s="16"/>
      <c r="Q12" s="16">
        <v>134</v>
      </c>
      <c r="R12" s="35"/>
      <c r="S12" s="35"/>
      <c r="T12" s="35"/>
      <c r="U12" s="35"/>
      <c r="V12" s="3">
        <v>1</v>
      </c>
      <c r="W12" s="16">
        <v>56</v>
      </c>
      <c r="X12" s="3"/>
      <c r="Y12" s="3"/>
      <c r="Z12" s="3">
        <v>56</v>
      </c>
      <c r="AA12" s="3">
        <v>190</v>
      </c>
      <c r="AB12" s="22"/>
      <c r="AC12" s="22" t="s">
        <v>46</v>
      </c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19" t="s">
        <v>42</v>
      </c>
      <c r="CB12" s="20" t="s">
        <v>115</v>
      </c>
    </row>
    <row r="13" spans="1:80" s="13" customFormat="1" ht="12" customHeight="1" x14ac:dyDescent="0.2">
      <c r="A13" s="7" t="s">
        <v>47</v>
      </c>
      <c r="B13" s="14" t="s">
        <v>121</v>
      </c>
      <c r="C13" s="3"/>
      <c r="D13" s="3"/>
      <c r="E13" s="10"/>
      <c r="F13" s="3">
        <v>21</v>
      </c>
      <c r="G13" s="3">
        <v>21</v>
      </c>
      <c r="H13" s="3">
        <v>798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66"/>
      <c r="CB13" s="10"/>
    </row>
    <row r="14" spans="1:80" s="13" customFormat="1" x14ac:dyDescent="0.2">
      <c r="A14" s="47" t="s">
        <v>48</v>
      </c>
      <c r="B14" s="48" t="s">
        <v>49</v>
      </c>
      <c r="C14" s="41"/>
      <c r="D14" s="41"/>
      <c r="E14" s="49"/>
      <c r="F14" s="41"/>
      <c r="G14" s="41">
        <v>13</v>
      </c>
      <c r="H14" s="41">
        <v>494</v>
      </c>
      <c r="I14" s="41">
        <v>148</v>
      </c>
      <c r="J14" s="41">
        <v>7</v>
      </c>
      <c r="K14" s="41">
        <v>266</v>
      </c>
      <c r="L14" s="41">
        <v>78</v>
      </c>
      <c r="M14" s="41">
        <v>58</v>
      </c>
      <c r="N14" s="41">
        <v>20</v>
      </c>
      <c r="O14" s="41"/>
      <c r="P14" s="41"/>
      <c r="Q14" s="41">
        <v>226</v>
      </c>
      <c r="R14" s="41">
        <v>3</v>
      </c>
      <c r="S14" s="41"/>
      <c r="T14" s="41"/>
      <c r="U14" s="41"/>
      <c r="V14" s="41">
        <v>4</v>
      </c>
      <c r="W14" s="41">
        <v>68</v>
      </c>
      <c r="X14" s="41"/>
      <c r="Y14" s="41"/>
      <c r="Z14" s="41">
        <v>68</v>
      </c>
      <c r="AA14" s="41">
        <v>214</v>
      </c>
      <c r="AB14" s="41">
        <v>10</v>
      </c>
      <c r="AC14" s="41"/>
      <c r="AD14" s="41"/>
      <c r="AE14" s="41">
        <v>10</v>
      </c>
      <c r="AF14" s="41">
        <v>20</v>
      </c>
      <c r="AG14" s="41">
        <v>6</v>
      </c>
      <c r="AH14" s="41">
        <v>228</v>
      </c>
      <c r="AI14" s="41">
        <v>70</v>
      </c>
      <c r="AJ14" s="41">
        <v>16</v>
      </c>
      <c r="AK14" s="41">
        <v>54</v>
      </c>
      <c r="AL14" s="41"/>
      <c r="AM14" s="41"/>
      <c r="AN14" s="41">
        <v>158</v>
      </c>
      <c r="AO14" s="41">
        <v>4</v>
      </c>
      <c r="AP14" s="41"/>
      <c r="AQ14" s="41"/>
      <c r="AR14" s="41"/>
      <c r="AS14" s="41"/>
      <c r="AT14" s="41">
        <v>70</v>
      </c>
      <c r="AU14" s="41"/>
      <c r="AV14" s="41"/>
      <c r="AW14" s="41">
        <v>70</v>
      </c>
      <c r="AX14" s="41">
        <v>228</v>
      </c>
      <c r="AY14" s="41"/>
      <c r="AZ14" s="41"/>
      <c r="BA14" s="41"/>
      <c r="BB14" s="41"/>
      <c r="BC14" s="41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67"/>
      <c r="CB14" s="49"/>
    </row>
    <row r="15" spans="1:80" s="13" customFormat="1" ht="30.75" customHeight="1" x14ac:dyDescent="0.2">
      <c r="A15" s="21" t="s">
        <v>50</v>
      </c>
      <c r="B15" s="2" t="s">
        <v>101</v>
      </c>
      <c r="C15" s="3" t="s">
        <v>40</v>
      </c>
      <c r="D15" s="3" t="s">
        <v>41</v>
      </c>
      <c r="E15" s="10" t="s">
        <v>124</v>
      </c>
      <c r="F15" s="3"/>
      <c r="G15" s="3">
        <v>3</v>
      </c>
      <c r="H15" s="3">
        <v>114</v>
      </c>
      <c r="I15" s="3">
        <v>44</v>
      </c>
      <c r="J15" s="3">
        <v>1</v>
      </c>
      <c r="K15" s="3">
        <v>38</v>
      </c>
      <c r="L15" s="3">
        <v>12</v>
      </c>
      <c r="M15" s="3">
        <v>8</v>
      </c>
      <c r="N15" s="3">
        <v>4</v>
      </c>
      <c r="O15" s="3"/>
      <c r="P15" s="3"/>
      <c r="Q15" s="3">
        <v>26</v>
      </c>
      <c r="R15" s="3">
        <v>2</v>
      </c>
      <c r="S15" s="3"/>
      <c r="T15" s="3"/>
      <c r="U15" s="3"/>
      <c r="V15" s="3">
        <v>2</v>
      </c>
      <c r="W15" s="25">
        <v>12</v>
      </c>
      <c r="X15" s="25"/>
      <c r="Y15" s="25"/>
      <c r="Z15" s="25">
        <v>12</v>
      </c>
      <c r="AA15" s="25">
        <v>38</v>
      </c>
      <c r="AB15" s="25"/>
      <c r="AC15" s="25"/>
      <c r="AD15" s="25"/>
      <c r="AE15" s="25"/>
      <c r="AF15" s="25"/>
      <c r="AG15" s="3">
        <v>2</v>
      </c>
      <c r="AH15" s="3">
        <v>76</v>
      </c>
      <c r="AI15" s="3">
        <v>32</v>
      </c>
      <c r="AJ15" s="3">
        <v>16</v>
      </c>
      <c r="AK15" s="3">
        <v>16</v>
      </c>
      <c r="AL15" s="3"/>
      <c r="AM15" s="3"/>
      <c r="AN15" s="3">
        <v>44</v>
      </c>
      <c r="AO15" s="3">
        <v>3</v>
      </c>
      <c r="AP15" s="3"/>
      <c r="AQ15" s="3"/>
      <c r="AR15" s="3"/>
      <c r="AS15" s="3">
        <v>1</v>
      </c>
      <c r="AT15" s="3">
        <v>32</v>
      </c>
      <c r="AU15" s="3"/>
      <c r="AV15" s="3"/>
      <c r="AW15" s="3">
        <v>32</v>
      </c>
      <c r="AX15" s="3">
        <v>76</v>
      </c>
      <c r="AY15" s="3"/>
      <c r="AZ15" s="3"/>
      <c r="BA15" s="3" t="s">
        <v>46</v>
      </c>
      <c r="BB15" s="3"/>
      <c r="BC15" s="3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66" t="s">
        <v>51</v>
      </c>
      <c r="CB15" s="10" t="s">
        <v>114</v>
      </c>
    </row>
    <row r="16" spans="1:80" s="13" customFormat="1" ht="27.75" customHeight="1" x14ac:dyDescent="0.2">
      <c r="A16" s="24" t="s">
        <v>52</v>
      </c>
      <c r="B16" s="2" t="s">
        <v>111</v>
      </c>
      <c r="C16" s="16" t="s">
        <v>40</v>
      </c>
      <c r="D16" s="16" t="s">
        <v>41</v>
      </c>
      <c r="E16" s="10" t="s">
        <v>125</v>
      </c>
      <c r="F16" s="18"/>
      <c r="G16" s="16">
        <v>3</v>
      </c>
      <c r="H16" s="16">
        <v>114</v>
      </c>
      <c r="I16" s="16">
        <v>32</v>
      </c>
      <c r="J16" s="16">
        <v>3</v>
      </c>
      <c r="K16" s="16">
        <v>114</v>
      </c>
      <c r="L16" s="16">
        <v>32</v>
      </c>
      <c r="M16" s="16">
        <v>32</v>
      </c>
      <c r="N16" s="16"/>
      <c r="O16" s="16"/>
      <c r="P16" s="16"/>
      <c r="Q16" s="16">
        <v>82</v>
      </c>
      <c r="R16" s="16">
        <v>1</v>
      </c>
      <c r="S16" s="16"/>
      <c r="T16" s="16"/>
      <c r="U16" s="16"/>
      <c r="V16" s="16">
        <v>1</v>
      </c>
      <c r="W16" s="26">
        <v>22</v>
      </c>
      <c r="X16" s="26"/>
      <c r="Y16" s="26"/>
      <c r="Z16" s="27">
        <v>22</v>
      </c>
      <c r="AA16" s="26">
        <v>62</v>
      </c>
      <c r="AB16" s="26">
        <v>10</v>
      </c>
      <c r="AC16" s="26"/>
      <c r="AD16" s="26"/>
      <c r="AE16" s="26">
        <v>10</v>
      </c>
      <c r="AF16" s="26">
        <v>20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28"/>
      <c r="AX16" s="18"/>
      <c r="AY16" s="18"/>
      <c r="AZ16" s="18"/>
      <c r="BA16" s="18"/>
      <c r="BB16" s="18"/>
      <c r="BC16" s="18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29"/>
      <c r="BU16" s="19"/>
      <c r="BV16" s="19"/>
      <c r="BW16" s="19"/>
      <c r="BX16" s="19"/>
      <c r="BY16" s="19"/>
      <c r="BZ16" s="19"/>
      <c r="CA16" s="19" t="s">
        <v>51</v>
      </c>
      <c r="CB16" s="63" t="s">
        <v>112</v>
      </c>
    </row>
    <row r="17" spans="1:80" s="13" customFormat="1" ht="21" customHeight="1" x14ac:dyDescent="0.2">
      <c r="A17" s="24" t="s">
        <v>54</v>
      </c>
      <c r="B17" s="2" t="s">
        <v>55</v>
      </c>
      <c r="C17" s="16" t="s">
        <v>40</v>
      </c>
      <c r="D17" s="16" t="s">
        <v>41</v>
      </c>
      <c r="E17" s="10" t="s">
        <v>126</v>
      </c>
      <c r="F17" s="22"/>
      <c r="G17" s="16">
        <v>3</v>
      </c>
      <c r="H17" s="16">
        <v>114</v>
      </c>
      <c r="I17" s="16">
        <v>38</v>
      </c>
      <c r="J17" s="22"/>
      <c r="K17" s="22"/>
      <c r="L17" s="22"/>
      <c r="M17" s="22"/>
      <c r="N17" s="22"/>
      <c r="O17" s="22"/>
      <c r="P17" s="22"/>
      <c r="Q17" s="18"/>
      <c r="R17" s="22"/>
      <c r="S17" s="22"/>
      <c r="T17" s="22"/>
      <c r="U17" s="22"/>
      <c r="V17" s="22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">
        <v>3</v>
      </c>
      <c r="AH17" s="3">
        <v>114</v>
      </c>
      <c r="AI17" s="3">
        <v>38</v>
      </c>
      <c r="AJ17" s="22"/>
      <c r="AK17" s="3">
        <v>38</v>
      </c>
      <c r="AL17" s="3"/>
      <c r="AM17" s="22"/>
      <c r="AN17" s="3">
        <v>76</v>
      </c>
      <c r="AO17" s="16">
        <v>2</v>
      </c>
      <c r="AP17" s="22"/>
      <c r="AQ17" s="22"/>
      <c r="AR17" s="22"/>
      <c r="AS17" s="22"/>
      <c r="AT17" s="3">
        <v>38</v>
      </c>
      <c r="AU17" s="3"/>
      <c r="AV17" s="3"/>
      <c r="AW17" s="3">
        <v>38</v>
      </c>
      <c r="AX17" s="3">
        <v>114</v>
      </c>
      <c r="AY17" s="22"/>
      <c r="AZ17" s="22"/>
      <c r="BA17" s="22"/>
      <c r="BB17" s="22"/>
      <c r="BC17" s="22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19" t="s">
        <v>51</v>
      </c>
      <c r="CB17" s="10" t="s">
        <v>113</v>
      </c>
    </row>
    <row r="18" spans="1:80" s="13" customFormat="1" ht="19.5" customHeight="1" x14ac:dyDescent="0.2">
      <c r="A18" s="21" t="s">
        <v>56</v>
      </c>
      <c r="B18" s="2" t="s">
        <v>57</v>
      </c>
      <c r="C18" s="3" t="s">
        <v>40</v>
      </c>
      <c r="D18" s="3" t="s">
        <v>41</v>
      </c>
      <c r="E18" s="10" t="s">
        <v>127</v>
      </c>
      <c r="F18" s="3"/>
      <c r="G18" s="3">
        <v>3</v>
      </c>
      <c r="H18" s="3">
        <v>114</v>
      </c>
      <c r="I18" s="3">
        <v>34</v>
      </c>
      <c r="J18" s="3">
        <v>3</v>
      </c>
      <c r="K18" s="3">
        <v>114</v>
      </c>
      <c r="L18" s="3">
        <v>34</v>
      </c>
      <c r="M18" s="3">
        <v>18</v>
      </c>
      <c r="N18" s="3">
        <v>16</v>
      </c>
      <c r="O18" s="3"/>
      <c r="P18" s="3"/>
      <c r="Q18" s="3">
        <v>80</v>
      </c>
      <c r="R18" s="3">
        <v>2</v>
      </c>
      <c r="S18" s="3"/>
      <c r="T18" s="3"/>
      <c r="U18" s="3"/>
      <c r="V18" s="3">
        <v>1</v>
      </c>
      <c r="W18" s="25">
        <v>34</v>
      </c>
      <c r="X18" s="25"/>
      <c r="Y18" s="25"/>
      <c r="Z18" s="25">
        <v>34</v>
      </c>
      <c r="AA18" s="25">
        <v>114</v>
      </c>
      <c r="AB18" s="25"/>
      <c r="AC18" s="25"/>
      <c r="AD18" s="25"/>
      <c r="AE18" s="25"/>
      <c r="AF18" s="25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66" t="s">
        <v>51</v>
      </c>
      <c r="CB18" s="10" t="s">
        <v>58</v>
      </c>
    </row>
    <row r="19" spans="1:80" s="13" customFormat="1" ht="26.25" customHeight="1" x14ac:dyDescent="0.2">
      <c r="A19" s="21" t="s">
        <v>100</v>
      </c>
      <c r="B19" s="2" t="s">
        <v>70</v>
      </c>
      <c r="C19" s="3" t="s">
        <v>40</v>
      </c>
      <c r="D19" s="3" t="s">
        <v>41</v>
      </c>
      <c r="E19" s="10"/>
      <c r="F19" s="3"/>
      <c r="G19" s="3">
        <v>1</v>
      </c>
      <c r="H19" s="3">
        <v>38</v>
      </c>
      <c r="I19" s="3"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3">
        <v>1</v>
      </c>
      <c r="AH19" s="3">
        <v>38</v>
      </c>
      <c r="AI19" s="3"/>
      <c r="AJ19" s="3"/>
      <c r="AK19" s="3"/>
      <c r="AL19" s="3"/>
      <c r="AM19" s="3"/>
      <c r="AN19" s="3">
        <v>38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66" t="s">
        <v>42</v>
      </c>
      <c r="CB19" s="10" t="s">
        <v>72</v>
      </c>
    </row>
    <row r="20" spans="1:80" s="13" customFormat="1" x14ac:dyDescent="0.2">
      <c r="A20" s="50" t="s">
        <v>59</v>
      </c>
      <c r="B20" s="48" t="s">
        <v>60</v>
      </c>
      <c r="C20" s="41"/>
      <c r="D20" s="41"/>
      <c r="E20" s="49"/>
      <c r="F20" s="41"/>
      <c r="G20" s="41">
        <v>8</v>
      </c>
      <c r="H20" s="41">
        <v>304</v>
      </c>
      <c r="I20" s="41">
        <v>126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46</v>
      </c>
      <c r="AD20" s="41"/>
      <c r="AE20" s="41"/>
      <c r="AF20" s="41"/>
      <c r="AG20" s="41">
        <v>8</v>
      </c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67"/>
      <c r="CB20" s="49"/>
    </row>
    <row r="21" spans="1:80" s="13" customFormat="1" ht="15" customHeight="1" x14ac:dyDescent="0.2">
      <c r="A21" s="21" t="s">
        <v>61</v>
      </c>
      <c r="B21" s="2" t="s">
        <v>62</v>
      </c>
      <c r="C21" s="3" t="s">
        <v>63</v>
      </c>
      <c r="D21" s="3" t="s">
        <v>41</v>
      </c>
      <c r="E21" s="15" t="s">
        <v>123</v>
      </c>
      <c r="F21" s="3"/>
      <c r="G21" s="3">
        <v>4</v>
      </c>
      <c r="H21" s="3">
        <v>152</v>
      </c>
      <c r="I21" s="3">
        <v>38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>
        <v>4</v>
      </c>
      <c r="AH21" s="3">
        <v>152</v>
      </c>
      <c r="AI21" s="3">
        <v>38</v>
      </c>
      <c r="AJ21" s="3"/>
      <c r="AK21" s="3">
        <v>38</v>
      </c>
      <c r="AL21" s="3"/>
      <c r="AM21" s="3"/>
      <c r="AN21" s="3">
        <v>114</v>
      </c>
      <c r="AO21" s="3">
        <v>1</v>
      </c>
      <c r="AP21" s="3"/>
      <c r="AQ21" s="3"/>
      <c r="AR21" s="3"/>
      <c r="AS21" s="3"/>
      <c r="AT21" s="3">
        <v>38</v>
      </c>
      <c r="AU21" s="3"/>
      <c r="AV21" s="3"/>
      <c r="AW21" s="3">
        <v>38</v>
      </c>
      <c r="AX21" s="3">
        <v>152</v>
      </c>
      <c r="AY21" s="3"/>
      <c r="AZ21" s="3"/>
      <c r="BA21" s="3"/>
      <c r="BB21" s="3"/>
      <c r="BC21" s="3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66" t="s">
        <v>51</v>
      </c>
      <c r="CB21" s="10" t="s">
        <v>64</v>
      </c>
    </row>
    <row r="22" spans="1:80" s="13" customFormat="1" ht="26.25" customHeight="1" x14ac:dyDescent="0.2">
      <c r="A22" s="31" t="s">
        <v>65</v>
      </c>
      <c r="B22" s="2" t="s">
        <v>66</v>
      </c>
      <c r="C22" s="3" t="s">
        <v>63</v>
      </c>
      <c r="D22" s="3" t="s">
        <v>41</v>
      </c>
      <c r="E22" s="10" t="s">
        <v>127</v>
      </c>
      <c r="F22" s="3"/>
      <c r="G22" s="3">
        <v>4</v>
      </c>
      <c r="H22" s="3">
        <v>152</v>
      </c>
      <c r="I22" s="3">
        <v>48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>
        <v>4</v>
      </c>
      <c r="AH22" s="3">
        <v>152</v>
      </c>
      <c r="AI22" s="3">
        <v>48</v>
      </c>
      <c r="AJ22" s="3">
        <v>48</v>
      </c>
      <c r="AK22" s="3"/>
      <c r="AL22" s="3"/>
      <c r="AM22" s="3"/>
      <c r="AN22" s="3">
        <v>104</v>
      </c>
      <c r="AO22" s="3">
        <v>1</v>
      </c>
      <c r="AP22" s="3"/>
      <c r="AQ22" s="3"/>
      <c r="AR22" s="3"/>
      <c r="AS22" s="3">
        <v>2</v>
      </c>
      <c r="AT22" s="3">
        <v>48</v>
      </c>
      <c r="AU22" s="3"/>
      <c r="AV22" s="3"/>
      <c r="AW22" s="3">
        <v>48</v>
      </c>
      <c r="AX22" s="3">
        <v>152</v>
      </c>
      <c r="AY22" s="3"/>
      <c r="AZ22" s="3"/>
      <c r="BA22" s="3"/>
      <c r="BB22" s="3"/>
      <c r="BC22" s="3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66" t="s">
        <v>51</v>
      </c>
      <c r="CB22" s="10" t="s">
        <v>67</v>
      </c>
    </row>
    <row r="23" spans="1:80" s="13" customFormat="1" ht="30.75" customHeight="1" x14ac:dyDescent="0.2">
      <c r="A23" s="21" t="s">
        <v>68</v>
      </c>
      <c r="B23" s="2" t="s">
        <v>69</v>
      </c>
      <c r="C23" s="3" t="s">
        <v>63</v>
      </c>
      <c r="D23" s="3" t="s">
        <v>41</v>
      </c>
      <c r="E23" s="10" t="s">
        <v>124</v>
      </c>
      <c r="F23" s="3"/>
      <c r="G23" s="3">
        <v>4</v>
      </c>
      <c r="H23" s="3">
        <v>152</v>
      </c>
      <c r="I23" s="3">
        <v>40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>
        <v>4</v>
      </c>
      <c r="AH23" s="3">
        <v>152</v>
      </c>
      <c r="AI23" s="3">
        <v>40</v>
      </c>
      <c r="AJ23" s="3">
        <v>14</v>
      </c>
      <c r="AK23" s="3">
        <v>26</v>
      </c>
      <c r="AL23" s="3"/>
      <c r="AM23" s="3"/>
      <c r="AN23" s="3">
        <v>112</v>
      </c>
      <c r="AO23" s="3">
        <v>2</v>
      </c>
      <c r="AP23" s="3"/>
      <c r="AQ23" s="3"/>
      <c r="AR23" s="3"/>
      <c r="AS23" s="3">
        <v>1</v>
      </c>
      <c r="AT23" s="3">
        <v>40</v>
      </c>
      <c r="AU23" s="3"/>
      <c r="AV23" s="3"/>
      <c r="AW23" s="3">
        <v>40</v>
      </c>
      <c r="AX23" s="3">
        <v>152</v>
      </c>
      <c r="AY23" s="3"/>
      <c r="AZ23" s="3"/>
      <c r="BA23" s="3"/>
      <c r="BB23" s="3"/>
      <c r="BC23" s="3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66" t="s">
        <v>51</v>
      </c>
      <c r="CB23" s="10" t="s">
        <v>53</v>
      </c>
    </row>
    <row r="24" spans="1:80" s="13" customFormat="1" x14ac:dyDescent="0.2">
      <c r="A24" s="72" t="s">
        <v>134</v>
      </c>
      <c r="B24" s="70" t="s">
        <v>135</v>
      </c>
      <c r="C24" s="3" t="s">
        <v>63</v>
      </c>
      <c r="D24" s="3" t="s">
        <v>41</v>
      </c>
      <c r="E24" s="10"/>
      <c r="F24" s="3"/>
      <c r="G24" s="3">
        <v>4</v>
      </c>
      <c r="H24" s="3">
        <v>152</v>
      </c>
      <c r="I24" s="3">
        <v>40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>
        <v>4</v>
      </c>
      <c r="AH24" s="3">
        <v>152</v>
      </c>
      <c r="AI24" s="3">
        <v>40</v>
      </c>
      <c r="AJ24" s="3">
        <v>14</v>
      </c>
      <c r="AK24" s="3">
        <v>26</v>
      </c>
      <c r="AL24" s="3"/>
      <c r="AM24" s="3"/>
      <c r="AN24" s="3">
        <v>112</v>
      </c>
      <c r="AO24" s="3">
        <v>2</v>
      </c>
      <c r="AP24" s="3"/>
      <c r="AQ24" s="3"/>
      <c r="AR24" s="3"/>
      <c r="AS24" s="3">
        <v>1</v>
      </c>
      <c r="AT24" s="3">
        <v>40</v>
      </c>
      <c r="AU24" s="3"/>
      <c r="AV24" s="3"/>
      <c r="AW24" s="3">
        <v>40</v>
      </c>
      <c r="AX24" s="3">
        <v>152</v>
      </c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1" t="s">
        <v>51</v>
      </c>
      <c r="CB24" s="73" t="s">
        <v>53</v>
      </c>
    </row>
    <row r="25" spans="1:80" s="13" customFormat="1" ht="14.25" customHeight="1" x14ac:dyDescent="0.2">
      <c r="A25" s="52"/>
      <c r="B25" s="64" t="s">
        <v>130</v>
      </c>
      <c r="C25" s="41"/>
      <c r="D25" s="41"/>
      <c r="E25" s="42"/>
      <c r="F25" s="41">
        <v>141</v>
      </c>
      <c r="G25" s="41">
        <v>141</v>
      </c>
      <c r="H25" s="41">
        <f>G25*38</f>
        <v>5358</v>
      </c>
      <c r="I25" s="41"/>
      <c r="J25" s="41">
        <v>44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>
        <v>46</v>
      </c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65">
        <v>51</v>
      </c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67"/>
      <c r="CB25" s="49"/>
    </row>
    <row r="26" spans="1:80" s="13" customFormat="1" ht="12.75" customHeight="1" x14ac:dyDescent="0.2">
      <c r="A26" s="45" t="s">
        <v>73</v>
      </c>
      <c r="B26" s="51" t="s">
        <v>74</v>
      </c>
      <c r="C26" s="41"/>
      <c r="D26" s="41"/>
      <c r="E26" s="42"/>
      <c r="F26" s="41"/>
      <c r="G26" s="41">
        <v>11</v>
      </c>
      <c r="H26" s="41">
        <v>418</v>
      </c>
      <c r="I26" s="41"/>
      <c r="J26" s="41">
        <f t="shared" ref="J26:K26" si="0">J27+J28</f>
        <v>1</v>
      </c>
      <c r="K26" s="41">
        <f t="shared" si="0"/>
        <v>38</v>
      </c>
      <c r="L26" s="41"/>
      <c r="M26" s="41"/>
      <c r="N26" s="41"/>
      <c r="O26" s="41"/>
      <c r="P26" s="41"/>
      <c r="Q26" s="41">
        <f t="shared" ref="Q26" si="1">Q27+Q28</f>
        <v>38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>
        <f t="shared" ref="AG26:AH26" si="2">AG27+AG28</f>
        <v>6</v>
      </c>
      <c r="AH26" s="41">
        <f t="shared" si="2"/>
        <v>228</v>
      </c>
      <c r="AI26" s="41"/>
      <c r="AJ26" s="41"/>
      <c r="AK26" s="41"/>
      <c r="AL26" s="41"/>
      <c r="AM26" s="41"/>
      <c r="AN26" s="41">
        <f t="shared" ref="AN26" si="3">AN27+AN28</f>
        <v>228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3">
        <v>4</v>
      </c>
      <c r="BE26" s="43">
        <f t="shared" ref="BE26:BK26" si="4">BE27+BE28</f>
        <v>152</v>
      </c>
      <c r="BF26" s="43"/>
      <c r="BG26" s="43"/>
      <c r="BH26" s="43"/>
      <c r="BI26" s="43"/>
      <c r="BJ26" s="43"/>
      <c r="BK26" s="43">
        <f t="shared" si="4"/>
        <v>152</v>
      </c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67"/>
      <c r="CB26" s="49"/>
    </row>
    <row r="27" spans="1:80" s="13" customFormat="1" ht="14.25" customHeight="1" x14ac:dyDescent="0.2">
      <c r="A27" s="7" t="s">
        <v>75</v>
      </c>
      <c r="B27" s="14" t="s">
        <v>76</v>
      </c>
      <c r="C27" s="3"/>
      <c r="D27" s="3" t="s">
        <v>71</v>
      </c>
      <c r="E27" s="34"/>
      <c r="F27" s="3"/>
      <c r="G27" s="3">
        <v>8</v>
      </c>
      <c r="H27" s="3">
        <v>380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>
        <v>5</v>
      </c>
      <c r="AH27" s="3">
        <v>190</v>
      </c>
      <c r="AI27" s="3"/>
      <c r="AJ27" s="3"/>
      <c r="AK27" s="3"/>
      <c r="AL27" s="3"/>
      <c r="AM27" s="3"/>
      <c r="AN27" s="3">
        <v>190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5">
        <v>3</v>
      </c>
      <c r="BE27" s="5">
        <v>114</v>
      </c>
      <c r="BF27" s="5"/>
      <c r="BG27" s="5"/>
      <c r="BH27" s="5"/>
      <c r="BI27" s="5"/>
      <c r="BJ27" s="5"/>
      <c r="BK27" s="5">
        <v>114</v>
      </c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66" t="s">
        <v>120</v>
      </c>
      <c r="CB27" s="10" t="s">
        <v>116</v>
      </c>
    </row>
    <row r="28" spans="1:80" s="13" customFormat="1" ht="19.5" customHeight="1" x14ac:dyDescent="0.2">
      <c r="A28" s="7" t="s">
        <v>77</v>
      </c>
      <c r="B28" s="14" t="s">
        <v>78</v>
      </c>
      <c r="C28" s="3" t="s">
        <v>40</v>
      </c>
      <c r="D28" s="3" t="s">
        <v>71</v>
      </c>
      <c r="E28" s="34"/>
      <c r="F28" s="3"/>
      <c r="G28" s="3">
        <v>3</v>
      </c>
      <c r="H28" s="3">
        <v>114</v>
      </c>
      <c r="I28" s="3"/>
      <c r="J28" s="3">
        <v>1</v>
      </c>
      <c r="K28" s="3">
        <v>38</v>
      </c>
      <c r="L28" s="3">
        <v>0</v>
      </c>
      <c r="M28" s="3"/>
      <c r="N28" s="3"/>
      <c r="O28" s="3"/>
      <c r="P28" s="3"/>
      <c r="Q28" s="3">
        <v>38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>
        <v>1</v>
      </c>
      <c r="AH28" s="3">
        <v>38</v>
      </c>
      <c r="AI28" s="3"/>
      <c r="AJ28" s="3"/>
      <c r="AK28" s="3"/>
      <c r="AL28" s="3"/>
      <c r="AM28" s="3"/>
      <c r="AN28" s="3">
        <v>38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5">
        <v>1</v>
      </c>
      <c r="BE28" s="5">
        <v>38</v>
      </c>
      <c r="BF28" s="5"/>
      <c r="BG28" s="5"/>
      <c r="BH28" s="5"/>
      <c r="BI28" s="5"/>
      <c r="BJ28" s="5"/>
      <c r="BK28" s="5">
        <v>38</v>
      </c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66" t="s">
        <v>120</v>
      </c>
      <c r="CB28" s="10" t="s">
        <v>117</v>
      </c>
    </row>
    <row r="29" spans="1:80" s="13" customFormat="1" ht="15" customHeight="1" x14ac:dyDescent="0.2">
      <c r="A29" s="45" t="s">
        <v>79</v>
      </c>
      <c r="B29" s="46" t="s">
        <v>80</v>
      </c>
      <c r="C29" s="41"/>
      <c r="D29" s="41"/>
      <c r="E29" s="42"/>
      <c r="F29" s="41"/>
      <c r="G29" s="41">
        <v>130</v>
      </c>
      <c r="H29" s="41">
        <f>G29*38</f>
        <v>4940</v>
      </c>
      <c r="I29" s="41"/>
      <c r="J29" s="41">
        <v>43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>
        <v>40</v>
      </c>
      <c r="AH29" s="41">
        <f>AG29*38</f>
        <v>1520</v>
      </c>
      <c r="AI29" s="41"/>
      <c r="AJ29" s="41"/>
      <c r="AK29" s="41"/>
      <c r="AL29" s="41"/>
      <c r="AM29" s="41"/>
      <c r="AN29" s="43">
        <v>1596</v>
      </c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3">
        <v>47</v>
      </c>
      <c r="BE29" s="43">
        <v>1786</v>
      </c>
      <c r="BF29" s="43"/>
      <c r="BG29" s="43"/>
      <c r="BH29" s="43"/>
      <c r="BI29" s="43"/>
      <c r="BJ29" s="43"/>
      <c r="BK29" s="43">
        <v>1768</v>
      </c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67"/>
      <c r="CB29" s="49"/>
    </row>
    <row r="30" spans="1:80" s="13" customFormat="1" ht="15" customHeight="1" x14ac:dyDescent="0.2">
      <c r="A30" s="52"/>
      <c r="B30" s="53" t="s">
        <v>81</v>
      </c>
      <c r="C30" s="53"/>
      <c r="D30" s="41"/>
      <c r="E30" s="41"/>
      <c r="F30" s="41"/>
      <c r="G30" s="41">
        <f>SUM(G31:G34)</f>
        <v>82</v>
      </c>
      <c r="H30" s="41">
        <f t="shared" ref="H30:BK30" si="5">SUM(H31:H34)</f>
        <v>3116</v>
      </c>
      <c r="I30" s="41"/>
      <c r="J30" s="41">
        <f t="shared" si="5"/>
        <v>21</v>
      </c>
      <c r="K30" s="41">
        <f t="shared" si="5"/>
        <v>798</v>
      </c>
      <c r="L30" s="41"/>
      <c r="M30" s="41"/>
      <c r="N30" s="41"/>
      <c r="O30" s="41"/>
      <c r="P30" s="41"/>
      <c r="Q30" s="41">
        <f t="shared" si="5"/>
        <v>798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>
        <f t="shared" si="5"/>
        <v>24</v>
      </c>
      <c r="AH30" s="41">
        <f t="shared" si="5"/>
        <v>912</v>
      </c>
      <c r="AI30" s="41"/>
      <c r="AJ30" s="41"/>
      <c r="AK30" s="41"/>
      <c r="AL30" s="41"/>
      <c r="AM30" s="41"/>
      <c r="AN30" s="41">
        <f t="shared" si="5"/>
        <v>912</v>
      </c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3">
        <f t="shared" si="5"/>
        <v>37</v>
      </c>
      <c r="BE30" s="43">
        <f t="shared" si="5"/>
        <v>1406</v>
      </c>
      <c r="BF30" s="43"/>
      <c r="BG30" s="43"/>
      <c r="BH30" s="43"/>
      <c r="BI30" s="43"/>
      <c r="BJ30" s="43"/>
      <c r="BK30" s="43">
        <f t="shared" si="5"/>
        <v>1406</v>
      </c>
      <c r="BL30" s="54"/>
      <c r="BM30" s="54"/>
      <c r="BN30" s="54"/>
      <c r="BO30" s="54"/>
      <c r="BP30" s="43"/>
      <c r="BQ30" s="54"/>
      <c r="BR30" s="54"/>
      <c r="BS30" s="54"/>
      <c r="BT30" s="54"/>
      <c r="BU30" s="43"/>
      <c r="BV30" s="54"/>
      <c r="BW30" s="54"/>
      <c r="BX30" s="54"/>
      <c r="BY30" s="54"/>
      <c r="BZ30" s="54"/>
      <c r="CA30" s="54"/>
      <c r="CB30" s="55"/>
    </row>
    <row r="31" spans="1:80" s="13" customFormat="1" ht="13.5" customHeight="1" x14ac:dyDescent="0.2">
      <c r="A31" s="7" t="s">
        <v>82</v>
      </c>
      <c r="B31" s="2" t="s">
        <v>83</v>
      </c>
      <c r="C31" s="3" t="s">
        <v>40</v>
      </c>
      <c r="D31" s="3" t="s">
        <v>84</v>
      </c>
      <c r="E31" s="12"/>
      <c r="F31" s="3"/>
      <c r="G31" s="3">
        <v>3</v>
      </c>
      <c r="H31" s="36">
        <v>114</v>
      </c>
      <c r="I31" s="3"/>
      <c r="J31" s="3">
        <v>1</v>
      </c>
      <c r="K31" s="3">
        <v>38</v>
      </c>
      <c r="L31" s="3"/>
      <c r="M31" s="12"/>
      <c r="N31" s="12"/>
      <c r="O31" s="12"/>
      <c r="P31" s="3"/>
      <c r="Q31" s="3">
        <v>38</v>
      </c>
      <c r="R31" s="12"/>
      <c r="S31" s="12"/>
      <c r="T31" s="12"/>
      <c r="U31" s="12"/>
      <c r="V31" s="3"/>
      <c r="W31" s="12"/>
      <c r="X31" s="12"/>
      <c r="Y31" s="12"/>
      <c r="Z31" s="12"/>
      <c r="AA31" s="3"/>
      <c r="AB31" s="12"/>
      <c r="AC31" s="12"/>
      <c r="AD31" s="12"/>
      <c r="AE31" s="12"/>
      <c r="AF31" s="12"/>
      <c r="AG31" s="3">
        <v>1</v>
      </c>
      <c r="AH31" s="37">
        <v>38</v>
      </c>
      <c r="AI31" s="3"/>
      <c r="AJ31" s="12"/>
      <c r="AK31" s="12"/>
      <c r="AL31" s="12"/>
      <c r="AM31" s="12"/>
      <c r="AN31" s="3">
        <v>38</v>
      </c>
      <c r="AO31" s="3"/>
      <c r="AP31" s="12"/>
      <c r="AQ31" s="12"/>
      <c r="AR31" s="12"/>
      <c r="AS31" s="3"/>
      <c r="AT31" s="12"/>
      <c r="AU31" s="12"/>
      <c r="AV31" s="12"/>
      <c r="AW31" s="12"/>
      <c r="AX31" s="3"/>
      <c r="AY31" s="12"/>
      <c r="AZ31" s="12"/>
      <c r="BA31" s="12"/>
      <c r="BB31" s="12"/>
      <c r="BC31" s="12"/>
      <c r="BD31" s="5">
        <v>1</v>
      </c>
      <c r="BE31" s="38">
        <v>38</v>
      </c>
      <c r="BF31" s="5"/>
      <c r="BG31" s="33"/>
      <c r="BH31" s="33"/>
      <c r="BI31" s="33"/>
      <c r="BJ31" s="33"/>
      <c r="BK31" s="5">
        <v>38</v>
      </c>
      <c r="BL31" s="33"/>
      <c r="BM31" s="33"/>
      <c r="BN31" s="33"/>
      <c r="BO31" s="33"/>
      <c r="BP31" s="5"/>
      <c r="BQ31" s="33"/>
      <c r="BR31" s="33"/>
      <c r="BS31" s="33"/>
      <c r="BT31" s="33"/>
      <c r="BU31" s="5"/>
      <c r="BV31" s="33"/>
      <c r="BW31" s="33"/>
      <c r="BX31" s="33"/>
      <c r="BY31" s="33"/>
      <c r="BZ31" s="33"/>
      <c r="CA31" s="66" t="s">
        <v>85</v>
      </c>
      <c r="CB31" s="10" t="s">
        <v>86</v>
      </c>
    </row>
    <row r="32" spans="1:80" s="13" customFormat="1" ht="26.25" customHeight="1" x14ac:dyDescent="0.2">
      <c r="A32" s="7" t="s">
        <v>87</v>
      </c>
      <c r="B32" s="2" t="s">
        <v>88</v>
      </c>
      <c r="C32" s="3" t="s">
        <v>40</v>
      </c>
      <c r="D32" s="3" t="s">
        <v>84</v>
      </c>
      <c r="E32" s="34"/>
      <c r="F32" s="3"/>
      <c r="G32" s="3">
        <v>24</v>
      </c>
      <c r="H32" s="3">
        <v>912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>
        <v>8</v>
      </c>
      <c r="AH32" s="3">
        <v>304</v>
      </c>
      <c r="AI32" s="3"/>
      <c r="AJ32" s="3"/>
      <c r="AK32" s="3"/>
      <c r="AL32" s="3"/>
      <c r="AM32" s="3"/>
      <c r="AN32" s="3">
        <v>304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5">
        <v>16</v>
      </c>
      <c r="BE32" s="5">
        <v>608</v>
      </c>
      <c r="BF32" s="5"/>
      <c r="BG32" s="5"/>
      <c r="BH32" s="5"/>
      <c r="BI32" s="5"/>
      <c r="BJ32" s="5"/>
      <c r="BK32" s="5">
        <v>608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66" t="s">
        <v>85</v>
      </c>
      <c r="CB32" s="10" t="s">
        <v>89</v>
      </c>
    </row>
    <row r="33" spans="1:80" s="13" customFormat="1" ht="20.25" customHeight="1" x14ac:dyDescent="0.2">
      <c r="A33" s="7" t="s">
        <v>90</v>
      </c>
      <c r="B33" s="2" t="s">
        <v>91</v>
      </c>
      <c r="C33" s="3" t="s">
        <v>40</v>
      </c>
      <c r="D33" s="3" t="s">
        <v>84</v>
      </c>
      <c r="E33" s="34"/>
      <c r="F33" s="3"/>
      <c r="G33" s="3">
        <v>50</v>
      </c>
      <c r="H33" s="3">
        <v>1900</v>
      </c>
      <c r="I33" s="3"/>
      <c r="J33" s="3">
        <v>15</v>
      </c>
      <c r="K33" s="3">
        <v>570</v>
      </c>
      <c r="L33" s="3"/>
      <c r="M33" s="3"/>
      <c r="N33" s="3"/>
      <c r="O33" s="3"/>
      <c r="P33" s="3"/>
      <c r="Q33" s="3">
        <v>570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>
        <v>15</v>
      </c>
      <c r="AH33" s="3">
        <v>570</v>
      </c>
      <c r="AI33" s="3"/>
      <c r="AJ33" s="3"/>
      <c r="AK33" s="3"/>
      <c r="AL33" s="3"/>
      <c r="AM33" s="3"/>
      <c r="AN33" s="3">
        <v>570</v>
      </c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5">
        <v>20</v>
      </c>
      <c r="BE33" s="5">
        <v>760</v>
      </c>
      <c r="BF33" s="5"/>
      <c r="BG33" s="5"/>
      <c r="BH33" s="5"/>
      <c r="BI33" s="5"/>
      <c r="BJ33" s="5"/>
      <c r="BK33" s="5">
        <v>760</v>
      </c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66" t="s">
        <v>85</v>
      </c>
      <c r="CB33" s="10" t="s">
        <v>92</v>
      </c>
    </row>
    <row r="34" spans="1:80" s="13" customFormat="1" ht="18.75" customHeight="1" x14ac:dyDescent="0.2">
      <c r="A34" s="7" t="s">
        <v>93</v>
      </c>
      <c r="B34" s="2" t="s">
        <v>94</v>
      </c>
      <c r="C34" s="3" t="s">
        <v>40</v>
      </c>
      <c r="D34" s="3" t="s">
        <v>84</v>
      </c>
      <c r="E34" s="34"/>
      <c r="F34" s="3"/>
      <c r="G34" s="3">
        <v>5</v>
      </c>
      <c r="H34" s="3">
        <v>190</v>
      </c>
      <c r="I34" s="3"/>
      <c r="J34" s="3">
        <v>5</v>
      </c>
      <c r="K34" s="3">
        <v>190</v>
      </c>
      <c r="L34" s="3"/>
      <c r="M34" s="3"/>
      <c r="N34" s="3"/>
      <c r="O34" s="3"/>
      <c r="P34" s="3"/>
      <c r="Q34" s="3">
        <v>190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66" t="s">
        <v>85</v>
      </c>
      <c r="CB34" s="10" t="s">
        <v>95</v>
      </c>
    </row>
    <row r="35" spans="1:80" s="13" customFormat="1" ht="13.5" customHeight="1" x14ac:dyDescent="0.2">
      <c r="A35" s="21" t="s">
        <v>131</v>
      </c>
      <c r="B35" s="32" t="s">
        <v>96</v>
      </c>
      <c r="C35" s="3"/>
      <c r="D35" s="3"/>
      <c r="E35" s="34"/>
      <c r="F35" s="3"/>
      <c r="G35" s="3">
        <v>48</v>
      </c>
      <c r="H35" s="3">
        <f>G35*38</f>
        <v>1824</v>
      </c>
      <c r="I35" s="3"/>
      <c r="J35" s="3">
        <v>22</v>
      </c>
      <c r="K35" s="3">
        <f>J35*38</f>
        <v>836</v>
      </c>
      <c r="L35" s="3"/>
      <c r="M35" s="3"/>
      <c r="N35" s="3"/>
      <c r="O35" s="3"/>
      <c r="P35" s="3"/>
      <c r="Q35" s="3">
        <v>836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>
        <v>16</v>
      </c>
      <c r="AH35" s="3">
        <v>684</v>
      </c>
      <c r="AI35" s="3"/>
      <c r="AJ35" s="3"/>
      <c r="AK35" s="3"/>
      <c r="AL35" s="3"/>
      <c r="AM35" s="3"/>
      <c r="AN35" s="3">
        <v>684</v>
      </c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5">
        <v>10</v>
      </c>
      <c r="BE35" s="5">
        <v>380</v>
      </c>
      <c r="BF35" s="5"/>
      <c r="BG35" s="5"/>
      <c r="BH35" s="5"/>
      <c r="BI35" s="5"/>
      <c r="BJ35" s="5"/>
      <c r="BK35" s="5">
        <v>380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66" t="s">
        <v>85</v>
      </c>
      <c r="CB35" s="10" t="s">
        <v>105</v>
      </c>
    </row>
    <row r="36" spans="1:80" s="13" customFormat="1" ht="13.5" customHeight="1" x14ac:dyDescent="0.2">
      <c r="A36" s="56" t="s">
        <v>97</v>
      </c>
      <c r="B36" s="42" t="s">
        <v>98</v>
      </c>
      <c r="C36" s="41"/>
      <c r="D36" s="41"/>
      <c r="E36" s="42"/>
      <c r="F36" s="41">
        <v>9</v>
      </c>
      <c r="G36" s="41">
        <v>9</v>
      </c>
      <c r="H36" s="41">
        <v>342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3">
        <v>9</v>
      </c>
      <c r="BE36" s="43">
        <v>342</v>
      </c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67"/>
      <c r="CB36" s="49"/>
    </row>
    <row r="37" spans="1:80" s="13" customFormat="1" ht="13.5" customHeight="1" x14ac:dyDescent="0.2">
      <c r="A37" s="69" t="s">
        <v>132</v>
      </c>
      <c r="B37" s="57" t="s">
        <v>108</v>
      </c>
      <c r="C37" s="58" t="s">
        <v>40</v>
      </c>
      <c r="D37" s="58"/>
      <c r="E37" s="57"/>
      <c r="F37" s="58"/>
      <c r="G37" s="58">
        <v>3</v>
      </c>
      <c r="H37" s="58">
        <v>114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>
        <v>3</v>
      </c>
      <c r="BE37" s="58">
        <v>114</v>
      </c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68" t="s">
        <v>51</v>
      </c>
      <c r="CB37" s="60" t="s">
        <v>106</v>
      </c>
    </row>
    <row r="38" spans="1:80" s="13" customFormat="1" ht="14.25" customHeight="1" x14ac:dyDescent="0.2">
      <c r="A38" s="69" t="s">
        <v>133</v>
      </c>
      <c r="B38" s="57" t="s">
        <v>109</v>
      </c>
      <c r="C38" s="58" t="s">
        <v>40</v>
      </c>
      <c r="D38" s="58"/>
      <c r="E38" s="57"/>
      <c r="F38" s="58"/>
      <c r="G38" s="58">
        <v>6</v>
      </c>
      <c r="H38" s="58">
        <v>228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>
        <v>6</v>
      </c>
      <c r="BE38" s="58">
        <v>228</v>
      </c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68" t="s">
        <v>51</v>
      </c>
      <c r="CB38" s="60" t="s">
        <v>107</v>
      </c>
    </row>
    <row r="39" spans="1:80" s="13" customFormat="1" ht="14.25" customHeight="1" x14ac:dyDescent="0.2">
      <c r="A39" s="41"/>
      <c r="B39" s="61" t="s">
        <v>99</v>
      </c>
      <c r="C39" s="41"/>
      <c r="D39" s="41"/>
      <c r="E39" s="42"/>
      <c r="F39" s="41">
        <v>180</v>
      </c>
      <c r="G39" s="41">
        <v>180</v>
      </c>
      <c r="H39" s="41">
        <f>G39*38</f>
        <v>6840</v>
      </c>
      <c r="I39" s="41">
        <v>386</v>
      </c>
      <c r="J39" s="41">
        <v>60</v>
      </c>
      <c r="K39" s="41">
        <v>2280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>
        <v>60</v>
      </c>
      <c r="AH39" s="41">
        <v>2280</v>
      </c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3">
        <v>60</v>
      </c>
      <c r="BE39" s="43">
        <v>2280</v>
      </c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67"/>
      <c r="CB39" s="49"/>
    </row>
    <row r="40" spans="1:80" ht="11.25" customHeight="1" x14ac:dyDescent="0.2">
      <c r="B40" s="11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</sheetData>
  <mergeCells count="38">
    <mergeCell ref="BL7:BP7"/>
    <mergeCell ref="BQ7:BU7"/>
    <mergeCell ref="BD7:BD8"/>
    <mergeCell ref="BE7:BE8"/>
    <mergeCell ref="BF7:BF8"/>
    <mergeCell ref="BG7:BJ7"/>
    <mergeCell ref="BK7:BK8"/>
    <mergeCell ref="CA6:CA8"/>
    <mergeCell ref="CB6:CB8"/>
    <mergeCell ref="J7:J8"/>
    <mergeCell ref="K7:K8"/>
    <mergeCell ref="L7:L8"/>
    <mergeCell ref="M7:P7"/>
    <mergeCell ref="Q7:Q8"/>
    <mergeCell ref="R7:V7"/>
    <mergeCell ref="W7:AA7"/>
    <mergeCell ref="AB7:AF7"/>
    <mergeCell ref="BD6:BZ6"/>
    <mergeCell ref="BV7:BZ7"/>
    <mergeCell ref="AN7:AN8"/>
    <mergeCell ref="AO7:AS7"/>
    <mergeCell ref="AT7:AX7"/>
    <mergeCell ref="AY7:BC7"/>
    <mergeCell ref="G6:G8"/>
    <mergeCell ref="H6:H8"/>
    <mergeCell ref="I6:I8"/>
    <mergeCell ref="J6:AF6"/>
    <mergeCell ref="AG6:BC6"/>
    <mergeCell ref="AG7:AG8"/>
    <mergeCell ref="AH7:AH8"/>
    <mergeCell ref="AI7:AI8"/>
    <mergeCell ref="AJ7:AM7"/>
    <mergeCell ref="F6:F8"/>
    <mergeCell ref="A6:A8"/>
    <mergeCell ref="B6:B8"/>
    <mergeCell ref="C6:C8"/>
    <mergeCell ref="D6:D8"/>
    <mergeCell ref="E6:E8"/>
  </mergeCells>
  <pageMargins left="0.23622047244094491" right="0.15748031496062992" top="0.39370078740157483" bottom="0.19685039370078741" header="0.31496062992125984" footer="0.31496062992125984"/>
  <pageSetup paperSize="9" scale="7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2019-02-13T08:59:57Z</cp:lastPrinted>
  <dcterms:created xsi:type="dcterms:W3CDTF">2016-07-05T13:03:14Z</dcterms:created>
  <dcterms:modified xsi:type="dcterms:W3CDTF">2019-02-14T08:36:43Z</dcterms:modified>
</cp:coreProperties>
</file>